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rmgsfs01\TRE-MG\SGA\CCL\SELIC\2026\Editais\A publicar\"/>
    </mc:Choice>
  </mc:AlternateContent>
  <xr:revisionPtr revIDLastSave="0" documentId="8_{CB819329-72AA-4E36-BDAF-7AD0549821BD}" xr6:coauthVersionLast="36" xr6:coauthVersionMax="36" xr10:uidLastSave="{00000000-0000-0000-0000-000000000000}"/>
  <bookViews>
    <workbookView xWindow="0" yWindow="0" windowWidth="28800" windowHeight="12105" activeTab="1" xr2:uid="{00000000-000D-0000-FFFF-FFFF00000000}"/>
  </bookViews>
  <sheets>
    <sheet name="Cobertura_Metálica_01" sheetId="3" r:id="rId1"/>
    <sheet name="Cobertura_Metálica_02" sheetId="1" r:id="rId2"/>
  </sheets>
  <definedNames>
    <definedName name="_xlnm._FilterDatabase" localSheetId="0" hidden="1">Cobertura_Metálica_01!$D$11:$G$490</definedName>
    <definedName name="_xlnm._FilterDatabase" localSheetId="1" hidden="1">Cobertura_Metálica_02!$D$11:$G$490</definedName>
    <definedName name="_xlnm.Print_Area" localSheetId="0">Cobertura_Metálica_01!$A$1:$G$490</definedName>
    <definedName name="_xlnm.Print_Area" localSheetId="1">Cobertura_Metálica_02!$A$1:$G$490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3" l="1"/>
  <c r="H12" i="3"/>
  <c r="I12" i="3"/>
  <c r="H13" i="3"/>
  <c r="H487" i="3" s="1"/>
  <c r="H488" i="3" s="1"/>
  <c r="I13" i="3"/>
  <c r="H14" i="3"/>
  <c r="I14" i="3"/>
  <c r="G15" i="3"/>
  <c r="H15" i="3"/>
  <c r="I15" i="3"/>
  <c r="H16" i="3"/>
  <c r="I16" i="3"/>
  <c r="G17" i="3"/>
  <c r="I17" i="3"/>
  <c r="G18" i="3"/>
  <c r="H18" i="3"/>
  <c r="I18" i="3"/>
  <c r="G19" i="3"/>
  <c r="H19" i="3"/>
  <c r="I19" i="3"/>
  <c r="G20" i="3"/>
  <c r="H20" i="3"/>
  <c r="I20" i="3"/>
  <c r="G21" i="3"/>
  <c r="H21" i="3"/>
  <c r="I21" i="3"/>
  <c r="G22" i="3"/>
  <c r="H22" i="3"/>
  <c r="I22" i="3"/>
  <c r="H23" i="3"/>
  <c r="I23" i="3"/>
  <c r="G24" i="3"/>
  <c r="H24" i="3"/>
  <c r="I24" i="3"/>
  <c r="G25" i="3"/>
  <c r="H25" i="3"/>
  <c r="I25" i="3"/>
  <c r="H26" i="3"/>
  <c r="I26" i="3"/>
  <c r="G27" i="3"/>
  <c r="H27" i="3"/>
  <c r="I27" i="3"/>
  <c r="G28" i="3"/>
  <c r="H28" i="3"/>
  <c r="I28" i="3"/>
  <c r="G29" i="3"/>
  <c r="H29" i="3"/>
  <c r="I29" i="3"/>
  <c r="G30" i="3"/>
  <c r="H30" i="3"/>
  <c r="I30" i="3"/>
  <c r="G31" i="3"/>
  <c r="H31" i="3"/>
  <c r="I31" i="3"/>
  <c r="G32" i="3"/>
  <c r="H32" i="3"/>
  <c r="I32" i="3"/>
  <c r="G33" i="3"/>
  <c r="H33" i="3"/>
  <c r="I33" i="3"/>
  <c r="H34" i="3"/>
  <c r="I34" i="3"/>
  <c r="H35" i="3"/>
  <c r="I35" i="3"/>
  <c r="H36" i="3"/>
  <c r="I36" i="3"/>
  <c r="H37" i="3"/>
  <c r="I37" i="3"/>
  <c r="G38" i="3"/>
  <c r="H38" i="3"/>
  <c r="I38" i="3"/>
  <c r="G39" i="3"/>
  <c r="H39" i="3"/>
  <c r="I39" i="3"/>
  <c r="G40" i="3"/>
  <c r="H40" i="3"/>
  <c r="I40" i="3"/>
  <c r="G41" i="3"/>
  <c r="H41" i="3"/>
  <c r="I41" i="3"/>
  <c r="G42" i="3"/>
  <c r="H42" i="3"/>
  <c r="I42" i="3"/>
  <c r="G43" i="3"/>
  <c r="H43" i="3"/>
  <c r="I43" i="3"/>
  <c r="G44" i="3"/>
  <c r="H44" i="3"/>
  <c r="I44" i="3"/>
  <c r="G45" i="3"/>
  <c r="H45" i="3"/>
  <c r="I45" i="3"/>
  <c r="G46" i="3"/>
  <c r="H46" i="3"/>
  <c r="I46" i="3"/>
  <c r="G47" i="3"/>
  <c r="H47" i="3"/>
  <c r="I47" i="3"/>
  <c r="G48" i="3"/>
  <c r="H48" i="3"/>
  <c r="I48" i="3"/>
  <c r="G49" i="3"/>
  <c r="H49" i="3"/>
  <c r="I49" i="3"/>
  <c r="G50" i="3"/>
  <c r="H50" i="3"/>
  <c r="I50" i="3"/>
  <c r="G51" i="3"/>
  <c r="H51" i="3"/>
  <c r="I51" i="3"/>
  <c r="G52" i="3"/>
  <c r="H52" i="3"/>
  <c r="I52" i="3"/>
  <c r="G53" i="3"/>
  <c r="H53" i="3"/>
  <c r="I53" i="3"/>
  <c r="G54" i="3"/>
  <c r="H54" i="3"/>
  <c r="I54" i="3"/>
  <c r="G55" i="3"/>
  <c r="H55" i="3"/>
  <c r="I55" i="3"/>
  <c r="G56" i="3"/>
  <c r="H56" i="3"/>
  <c r="I56" i="3"/>
  <c r="G57" i="3"/>
  <c r="H57" i="3"/>
  <c r="I57" i="3"/>
  <c r="G58" i="3"/>
  <c r="H58" i="3"/>
  <c r="I58" i="3"/>
  <c r="G59" i="3"/>
  <c r="H59" i="3"/>
  <c r="I59" i="3"/>
  <c r="G60" i="3"/>
  <c r="H60" i="3"/>
  <c r="I60" i="3"/>
  <c r="G61" i="3"/>
  <c r="H61" i="3"/>
  <c r="I61" i="3"/>
  <c r="G62" i="3"/>
  <c r="H62" i="3"/>
  <c r="I62" i="3"/>
  <c r="G63" i="3"/>
  <c r="H63" i="3"/>
  <c r="I63" i="3"/>
  <c r="G64" i="3"/>
  <c r="H64" i="3"/>
  <c r="I64" i="3"/>
  <c r="G65" i="3"/>
  <c r="H65" i="3"/>
  <c r="I65" i="3"/>
  <c r="G66" i="3"/>
  <c r="H66" i="3"/>
  <c r="I66" i="3"/>
  <c r="G67" i="3"/>
  <c r="H67" i="3"/>
  <c r="I67" i="3"/>
  <c r="H68" i="3"/>
  <c r="I68" i="3"/>
  <c r="G69" i="3"/>
  <c r="H69" i="3"/>
  <c r="I69" i="3"/>
  <c r="H70" i="3"/>
  <c r="I70" i="3"/>
  <c r="H71" i="3"/>
  <c r="I71" i="3"/>
  <c r="H72" i="3"/>
  <c r="I72" i="3"/>
  <c r="H73" i="3"/>
  <c r="I73" i="3"/>
  <c r="G74" i="3"/>
  <c r="H74" i="3"/>
  <c r="I74" i="3"/>
  <c r="G75" i="3"/>
  <c r="H75" i="3"/>
  <c r="I75" i="3"/>
  <c r="G76" i="3"/>
  <c r="H76" i="3"/>
  <c r="I76" i="3"/>
  <c r="G77" i="3"/>
  <c r="H77" i="3"/>
  <c r="I77" i="3"/>
  <c r="G78" i="3"/>
  <c r="H78" i="3"/>
  <c r="I78" i="3"/>
  <c r="G79" i="3"/>
  <c r="H79" i="3"/>
  <c r="I79" i="3"/>
  <c r="G80" i="3"/>
  <c r="H80" i="3"/>
  <c r="I80" i="3"/>
  <c r="G81" i="3"/>
  <c r="H81" i="3"/>
  <c r="I81" i="3"/>
  <c r="G82" i="3"/>
  <c r="H82" i="3"/>
  <c r="I82" i="3"/>
  <c r="G83" i="3"/>
  <c r="H83" i="3"/>
  <c r="I83" i="3"/>
  <c r="G84" i="3"/>
  <c r="H84" i="3"/>
  <c r="I84" i="3"/>
  <c r="G85" i="3"/>
  <c r="H85" i="3"/>
  <c r="I85" i="3"/>
  <c r="G86" i="3"/>
  <c r="H86" i="3"/>
  <c r="I86" i="3"/>
  <c r="G87" i="3"/>
  <c r="H87" i="3"/>
  <c r="I87" i="3"/>
  <c r="G88" i="3"/>
  <c r="H88" i="3"/>
  <c r="I88" i="3"/>
  <c r="G89" i="3"/>
  <c r="H89" i="3"/>
  <c r="I89" i="3"/>
  <c r="G90" i="3"/>
  <c r="H90" i="3"/>
  <c r="I90" i="3"/>
  <c r="G91" i="3"/>
  <c r="H91" i="3"/>
  <c r="I91" i="3"/>
  <c r="G92" i="3"/>
  <c r="H92" i="3"/>
  <c r="I92" i="3"/>
  <c r="G93" i="3"/>
  <c r="H93" i="3"/>
  <c r="I93" i="3"/>
  <c r="G94" i="3"/>
  <c r="H94" i="3"/>
  <c r="I94" i="3"/>
  <c r="G95" i="3"/>
  <c r="H95" i="3"/>
  <c r="I95" i="3"/>
  <c r="G96" i="3"/>
  <c r="H96" i="3"/>
  <c r="I96" i="3"/>
  <c r="G97" i="3"/>
  <c r="H97" i="3"/>
  <c r="I97" i="3"/>
  <c r="G98" i="3"/>
  <c r="H98" i="3"/>
  <c r="I98" i="3"/>
  <c r="G99" i="3"/>
  <c r="H99" i="3"/>
  <c r="I99" i="3"/>
  <c r="G100" i="3"/>
  <c r="H100" i="3"/>
  <c r="I100" i="3"/>
  <c r="G101" i="3"/>
  <c r="H101" i="3"/>
  <c r="I101" i="3"/>
  <c r="G102" i="3"/>
  <c r="H102" i="3"/>
  <c r="I102" i="3"/>
  <c r="G103" i="3"/>
  <c r="H103" i="3"/>
  <c r="I103" i="3"/>
  <c r="G104" i="3"/>
  <c r="H104" i="3"/>
  <c r="I104" i="3"/>
  <c r="G105" i="3"/>
  <c r="H105" i="3"/>
  <c r="I105" i="3"/>
  <c r="G106" i="3"/>
  <c r="H106" i="3"/>
  <c r="I106" i="3"/>
  <c r="G107" i="3"/>
  <c r="H107" i="3"/>
  <c r="I107" i="3"/>
  <c r="G108" i="3"/>
  <c r="H108" i="3"/>
  <c r="I108" i="3"/>
  <c r="G109" i="3"/>
  <c r="H109" i="3"/>
  <c r="I109" i="3"/>
  <c r="G110" i="3"/>
  <c r="H110" i="3"/>
  <c r="I110" i="3"/>
  <c r="G111" i="3"/>
  <c r="H111" i="3"/>
  <c r="I111" i="3"/>
  <c r="G112" i="3"/>
  <c r="H112" i="3"/>
  <c r="I112" i="3"/>
  <c r="G113" i="3"/>
  <c r="H113" i="3"/>
  <c r="I113" i="3"/>
  <c r="G114" i="3"/>
  <c r="H114" i="3"/>
  <c r="I114" i="3"/>
  <c r="G115" i="3"/>
  <c r="H115" i="3"/>
  <c r="I115" i="3"/>
  <c r="H116" i="3"/>
  <c r="I116" i="3"/>
  <c r="G117" i="3"/>
  <c r="H117" i="3"/>
  <c r="I117" i="3"/>
  <c r="G118" i="3"/>
  <c r="H118" i="3"/>
  <c r="I118" i="3"/>
  <c r="G119" i="3"/>
  <c r="H119" i="3"/>
  <c r="I119" i="3"/>
  <c r="G120" i="3"/>
  <c r="H120" i="3"/>
  <c r="I120" i="3"/>
  <c r="G121" i="3"/>
  <c r="H121" i="3"/>
  <c r="I121" i="3"/>
  <c r="H122" i="3"/>
  <c r="I122" i="3"/>
  <c r="G123" i="3"/>
  <c r="H123" i="3"/>
  <c r="I123" i="3"/>
  <c r="H124" i="3"/>
  <c r="I124" i="3"/>
  <c r="G125" i="3"/>
  <c r="H125" i="3"/>
  <c r="I125" i="3"/>
  <c r="G126" i="3"/>
  <c r="H126" i="3"/>
  <c r="I126" i="3"/>
  <c r="H127" i="3"/>
  <c r="I127" i="3"/>
  <c r="G128" i="3"/>
  <c r="H128" i="3"/>
  <c r="I128" i="3"/>
  <c r="G129" i="3"/>
  <c r="H129" i="3"/>
  <c r="I129" i="3"/>
  <c r="G130" i="3"/>
  <c r="H130" i="3"/>
  <c r="I130" i="3"/>
  <c r="G131" i="3"/>
  <c r="H131" i="3"/>
  <c r="I131" i="3"/>
  <c r="G132" i="3"/>
  <c r="H132" i="3"/>
  <c r="I132" i="3"/>
  <c r="G133" i="3"/>
  <c r="H133" i="3"/>
  <c r="I133" i="3"/>
  <c r="G134" i="3"/>
  <c r="H134" i="3"/>
  <c r="I134" i="3"/>
  <c r="G135" i="3"/>
  <c r="H135" i="3"/>
  <c r="I135" i="3"/>
  <c r="G136" i="3"/>
  <c r="H136" i="3"/>
  <c r="I136" i="3"/>
  <c r="G137" i="3"/>
  <c r="H137" i="3"/>
  <c r="I137" i="3"/>
  <c r="G138" i="3"/>
  <c r="H138" i="3"/>
  <c r="I138" i="3"/>
  <c r="H139" i="3"/>
  <c r="I139" i="3"/>
  <c r="G140" i="3"/>
  <c r="H140" i="3"/>
  <c r="I140" i="3"/>
  <c r="G141" i="3"/>
  <c r="H141" i="3"/>
  <c r="I141" i="3"/>
  <c r="G142" i="3"/>
  <c r="H142" i="3"/>
  <c r="I142" i="3"/>
  <c r="G143" i="3"/>
  <c r="H143" i="3"/>
  <c r="I143" i="3"/>
  <c r="G144" i="3"/>
  <c r="H144" i="3"/>
  <c r="I144" i="3"/>
  <c r="H145" i="3"/>
  <c r="I145" i="3"/>
  <c r="G146" i="3"/>
  <c r="H146" i="3"/>
  <c r="I146" i="3"/>
  <c r="G147" i="3"/>
  <c r="H147" i="3"/>
  <c r="I147" i="3"/>
  <c r="G148" i="3"/>
  <c r="H148" i="3"/>
  <c r="I148" i="3"/>
  <c r="G149" i="3"/>
  <c r="H149" i="3"/>
  <c r="I149" i="3"/>
  <c r="G150" i="3"/>
  <c r="H150" i="3"/>
  <c r="I150" i="3"/>
  <c r="G151" i="3"/>
  <c r="H151" i="3"/>
  <c r="I151" i="3"/>
  <c r="G152" i="3"/>
  <c r="H152" i="3"/>
  <c r="I152" i="3"/>
  <c r="G153" i="3"/>
  <c r="H153" i="3"/>
  <c r="I153" i="3"/>
  <c r="H154" i="3"/>
  <c r="I154" i="3"/>
  <c r="G155" i="3"/>
  <c r="H155" i="3"/>
  <c r="I155" i="3"/>
  <c r="H156" i="3"/>
  <c r="I156" i="3"/>
  <c r="G157" i="3"/>
  <c r="H157" i="3"/>
  <c r="I157" i="3"/>
  <c r="G158" i="3"/>
  <c r="H158" i="3"/>
  <c r="I158" i="3"/>
  <c r="G159" i="3"/>
  <c r="H159" i="3"/>
  <c r="I159" i="3"/>
  <c r="G160" i="3"/>
  <c r="H160" i="3"/>
  <c r="I160" i="3"/>
  <c r="G161" i="3"/>
  <c r="H161" i="3"/>
  <c r="I161" i="3"/>
  <c r="H162" i="3"/>
  <c r="I162" i="3"/>
  <c r="G163" i="3"/>
  <c r="H163" i="3"/>
  <c r="I163" i="3"/>
  <c r="G164" i="3"/>
  <c r="H164" i="3"/>
  <c r="I164" i="3"/>
  <c r="G165" i="3"/>
  <c r="H165" i="3"/>
  <c r="I165" i="3"/>
  <c r="G166" i="3"/>
  <c r="H166" i="3"/>
  <c r="I166" i="3"/>
  <c r="G167" i="3"/>
  <c r="H167" i="3"/>
  <c r="I167" i="3"/>
  <c r="G168" i="3"/>
  <c r="H168" i="3"/>
  <c r="I168" i="3"/>
  <c r="G169" i="3"/>
  <c r="H169" i="3"/>
  <c r="I169" i="3"/>
  <c r="G170" i="3"/>
  <c r="H170" i="3"/>
  <c r="I170" i="3"/>
  <c r="G171" i="3"/>
  <c r="H171" i="3"/>
  <c r="I171" i="3"/>
  <c r="G172" i="3"/>
  <c r="H172" i="3"/>
  <c r="I172" i="3"/>
  <c r="H173" i="3"/>
  <c r="I173" i="3"/>
  <c r="G174" i="3"/>
  <c r="H174" i="3"/>
  <c r="I174" i="3"/>
  <c r="G175" i="3"/>
  <c r="H175" i="3"/>
  <c r="I175" i="3"/>
  <c r="G176" i="3"/>
  <c r="H176" i="3"/>
  <c r="I176" i="3"/>
  <c r="G177" i="3"/>
  <c r="H177" i="3"/>
  <c r="I177" i="3"/>
  <c r="G178" i="3"/>
  <c r="H178" i="3"/>
  <c r="I178" i="3"/>
  <c r="G179" i="3"/>
  <c r="H179" i="3"/>
  <c r="I179" i="3"/>
  <c r="G180" i="3"/>
  <c r="H180" i="3"/>
  <c r="I180" i="3"/>
  <c r="G181" i="3"/>
  <c r="H181" i="3"/>
  <c r="I181" i="3"/>
  <c r="G182" i="3"/>
  <c r="H182" i="3"/>
  <c r="I182" i="3"/>
  <c r="G183" i="3"/>
  <c r="H183" i="3"/>
  <c r="I183" i="3"/>
  <c r="G184" i="3"/>
  <c r="H184" i="3"/>
  <c r="I184" i="3"/>
  <c r="G185" i="3"/>
  <c r="H185" i="3"/>
  <c r="I185" i="3"/>
  <c r="G186" i="3"/>
  <c r="H186" i="3"/>
  <c r="I186" i="3"/>
  <c r="G187" i="3"/>
  <c r="H187" i="3"/>
  <c r="I187" i="3"/>
  <c r="G188" i="3"/>
  <c r="H188" i="3"/>
  <c r="I188" i="3"/>
  <c r="G189" i="3"/>
  <c r="H189" i="3"/>
  <c r="I189" i="3"/>
  <c r="G190" i="3"/>
  <c r="H190" i="3"/>
  <c r="I190" i="3"/>
  <c r="G191" i="3"/>
  <c r="H191" i="3"/>
  <c r="I191" i="3"/>
  <c r="G192" i="3"/>
  <c r="H192" i="3"/>
  <c r="I192" i="3"/>
  <c r="G193" i="3"/>
  <c r="H193" i="3"/>
  <c r="I193" i="3"/>
  <c r="G194" i="3"/>
  <c r="H194" i="3"/>
  <c r="I194" i="3"/>
  <c r="G195" i="3"/>
  <c r="H195" i="3"/>
  <c r="I195" i="3"/>
  <c r="G196" i="3"/>
  <c r="H196" i="3"/>
  <c r="I196" i="3"/>
  <c r="G197" i="3"/>
  <c r="H197" i="3"/>
  <c r="I197" i="3"/>
  <c r="G198" i="3"/>
  <c r="H198" i="3"/>
  <c r="I198" i="3"/>
  <c r="G199" i="3"/>
  <c r="H199" i="3"/>
  <c r="I199" i="3"/>
  <c r="G200" i="3"/>
  <c r="H200" i="3"/>
  <c r="I200" i="3"/>
  <c r="G201" i="3"/>
  <c r="H201" i="3"/>
  <c r="I201" i="3"/>
  <c r="G202" i="3"/>
  <c r="H202" i="3"/>
  <c r="I202" i="3"/>
  <c r="G203" i="3"/>
  <c r="H203" i="3"/>
  <c r="I203" i="3"/>
  <c r="G204" i="3"/>
  <c r="H204" i="3"/>
  <c r="I204" i="3"/>
  <c r="G205" i="3"/>
  <c r="H205" i="3"/>
  <c r="I205" i="3"/>
  <c r="G206" i="3"/>
  <c r="H206" i="3"/>
  <c r="I206" i="3"/>
  <c r="G207" i="3"/>
  <c r="H207" i="3"/>
  <c r="I207" i="3"/>
  <c r="G208" i="3"/>
  <c r="H208" i="3"/>
  <c r="I208" i="3"/>
  <c r="G209" i="3"/>
  <c r="H209" i="3"/>
  <c r="I209" i="3"/>
  <c r="G210" i="3"/>
  <c r="H210" i="3"/>
  <c r="I210" i="3"/>
  <c r="G211" i="3"/>
  <c r="H211" i="3"/>
  <c r="I211" i="3"/>
  <c r="G212" i="3"/>
  <c r="H212" i="3"/>
  <c r="I212" i="3"/>
  <c r="G213" i="3"/>
  <c r="H213" i="3"/>
  <c r="I213" i="3"/>
  <c r="G214" i="3"/>
  <c r="H214" i="3"/>
  <c r="I214" i="3"/>
  <c r="G215" i="3"/>
  <c r="H215" i="3"/>
  <c r="I215" i="3"/>
  <c r="G216" i="3"/>
  <c r="H216" i="3"/>
  <c r="I216" i="3"/>
  <c r="G217" i="3"/>
  <c r="H217" i="3"/>
  <c r="I217" i="3"/>
  <c r="G218" i="3"/>
  <c r="H218" i="3"/>
  <c r="I218" i="3"/>
  <c r="G219" i="3"/>
  <c r="H219" i="3"/>
  <c r="I219" i="3"/>
  <c r="G220" i="3"/>
  <c r="H220" i="3"/>
  <c r="I220" i="3"/>
  <c r="G221" i="3"/>
  <c r="H221" i="3"/>
  <c r="I221" i="3"/>
  <c r="G222" i="3"/>
  <c r="H222" i="3"/>
  <c r="I222" i="3"/>
  <c r="H223" i="3"/>
  <c r="I223" i="3"/>
  <c r="G224" i="3"/>
  <c r="H224" i="3"/>
  <c r="I224" i="3"/>
  <c r="G225" i="3"/>
  <c r="H225" i="3"/>
  <c r="I225" i="3"/>
  <c r="G226" i="3"/>
  <c r="H226" i="3"/>
  <c r="I226" i="3"/>
  <c r="G227" i="3"/>
  <c r="H227" i="3"/>
  <c r="I227" i="3"/>
  <c r="G228" i="3"/>
  <c r="H228" i="3"/>
  <c r="I228" i="3"/>
  <c r="G229" i="3"/>
  <c r="H229" i="3"/>
  <c r="I229" i="3"/>
  <c r="G230" i="3"/>
  <c r="H230" i="3"/>
  <c r="I230" i="3"/>
  <c r="G231" i="3"/>
  <c r="H231" i="3"/>
  <c r="I231" i="3"/>
  <c r="G232" i="3"/>
  <c r="H232" i="3"/>
  <c r="I232" i="3"/>
  <c r="G233" i="3"/>
  <c r="H233" i="3"/>
  <c r="I233" i="3"/>
  <c r="G234" i="3"/>
  <c r="H234" i="3"/>
  <c r="I234" i="3"/>
  <c r="G235" i="3"/>
  <c r="H235" i="3"/>
  <c r="I235" i="3"/>
  <c r="H236" i="3"/>
  <c r="I236" i="3"/>
  <c r="G237" i="3"/>
  <c r="H237" i="3"/>
  <c r="I237" i="3"/>
  <c r="G238" i="3"/>
  <c r="H238" i="3"/>
  <c r="I238" i="3"/>
  <c r="G239" i="3"/>
  <c r="H239" i="3"/>
  <c r="I239" i="3"/>
  <c r="G240" i="3"/>
  <c r="H240" i="3"/>
  <c r="I240" i="3"/>
  <c r="G241" i="3"/>
  <c r="H241" i="3"/>
  <c r="I241" i="3"/>
  <c r="G242" i="3"/>
  <c r="H242" i="3"/>
  <c r="I242" i="3"/>
  <c r="G243" i="3"/>
  <c r="H243" i="3"/>
  <c r="I243" i="3"/>
  <c r="G244" i="3"/>
  <c r="H244" i="3"/>
  <c r="I244" i="3"/>
  <c r="G245" i="3"/>
  <c r="H245" i="3"/>
  <c r="I245" i="3"/>
  <c r="H246" i="3"/>
  <c r="I246" i="3"/>
  <c r="G247" i="3"/>
  <c r="H247" i="3"/>
  <c r="I247" i="3"/>
  <c r="G248" i="3"/>
  <c r="H248" i="3"/>
  <c r="I248" i="3"/>
  <c r="G249" i="3"/>
  <c r="H249" i="3"/>
  <c r="I249" i="3"/>
  <c r="G250" i="3"/>
  <c r="H250" i="3"/>
  <c r="I250" i="3"/>
  <c r="G251" i="3"/>
  <c r="H251" i="3"/>
  <c r="I251" i="3"/>
  <c r="G252" i="3"/>
  <c r="H252" i="3"/>
  <c r="I252" i="3"/>
  <c r="G253" i="3"/>
  <c r="H253" i="3"/>
  <c r="I253" i="3"/>
  <c r="H254" i="3"/>
  <c r="I254" i="3"/>
  <c r="G255" i="3"/>
  <c r="H255" i="3"/>
  <c r="I255" i="3"/>
  <c r="G256" i="3"/>
  <c r="H256" i="3"/>
  <c r="I256" i="3"/>
  <c r="G257" i="3"/>
  <c r="H257" i="3"/>
  <c r="I257" i="3"/>
  <c r="G258" i="3"/>
  <c r="H258" i="3"/>
  <c r="I258" i="3"/>
  <c r="G259" i="3"/>
  <c r="H259" i="3"/>
  <c r="I259" i="3"/>
  <c r="G260" i="3"/>
  <c r="H260" i="3"/>
  <c r="I260" i="3"/>
  <c r="G261" i="3"/>
  <c r="H261" i="3"/>
  <c r="I261" i="3"/>
  <c r="G262" i="3"/>
  <c r="H262" i="3"/>
  <c r="I262" i="3"/>
  <c r="G263" i="3"/>
  <c r="H263" i="3"/>
  <c r="I263" i="3"/>
  <c r="H264" i="3"/>
  <c r="I264" i="3"/>
  <c r="G265" i="3"/>
  <c r="H265" i="3"/>
  <c r="I265" i="3"/>
  <c r="G266" i="3"/>
  <c r="H266" i="3"/>
  <c r="I266" i="3"/>
  <c r="G267" i="3"/>
  <c r="H267" i="3"/>
  <c r="I267" i="3"/>
  <c r="G268" i="3"/>
  <c r="H268" i="3"/>
  <c r="I268" i="3"/>
  <c r="G269" i="3"/>
  <c r="H269" i="3"/>
  <c r="I269" i="3"/>
  <c r="G270" i="3"/>
  <c r="H270" i="3"/>
  <c r="I270" i="3"/>
  <c r="G271" i="3"/>
  <c r="H271" i="3"/>
  <c r="I271" i="3"/>
  <c r="H272" i="3"/>
  <c r="I272" i="3"/>
  <c r="G273" i="3"/>
  <c r="H273" i="3"/>
  <c r="I273" i="3"/>
  <c r="G274" i="3"/>
  <c r="H274" i="3"/>
  <c r="I274" i="3"/>
  <c r="G275" i="3"/>
  <c r="H275" i="3"/>
  <c r="I275" i="3"/>
  <c r="G276" i="3"/>
  <c r="H276" i="3"/>
  <c r="I276" i="3"/>
  <c r="G277" i="3"/>
  <c r="H277" i="3"/>
  <c r="I277" i="3"/>
  <c r="G278" i="3"/>
  <c r="H278" i="3"/>
  <c r="I278" i="3"/>
  <c r="G279" i="3"/>
  <c r="H279" i="3"/>
  <c r="I279" i="3"/>
  <c r="G280" i="3"/>
  <c r="H280" i="3"/>
  <c r="I280" i="3"/>
  <c r="G281" i="3"/>
  <c r="H281" i="3"/>
  <c r="I281" i="3"/>
  <c r="G282" i="3"/>
  <c r="H282" i="3"/>
  <c r="I282" i="3"/>
  <c r="G283" i="3"/>
  <c r="H283" i="3"/>
  <c r="I283" i="3"/>
  <c r="G284" i="3"/>
  <c r="H284" i="3"/>
  <c r="I284" i="3"/>
  <c r="G285" i="3"/>
  <c r="H285" i="3"/>
  <c r="I285" i="3"/>
  <c r="G286" i="3"/>
  <c r="H286" i="3"/>
  <c r="I286" i="3"/>
  <c r="G287" i="3"/>
  <c r="H287" i="3"/>
  <c r="I287" i="3"/>
  <c r="G288" i="3"/>
  <c r="H288" i="3"/>
  <c r="I288" i="3"/>
  <c r="G289" i="3"/>
  <c r="H289" i="3"/>
  <c r="I289" i="3"/>
  <c r="G290" i="3"/>
  <c r="H290" i="3"/>
  <c r="I290" i="3"/>
  <c r="G291" i="3"/>
  <c r="H291" i="3"/>
  <c r="I291" i="3"/>
  <c r="G292" i="3"/>
  <c r="H292" i="3"/>
  <c r="I292" i="3"/>
  <c r="G293" i="3"/>
  <c r="H293" i="3"/>
  <c r="I293" i="3"/>
  <c r="G294" i="3"/>
  <c r="H294" i="3"/>
  <c r="I294" i="3"/>
  <c r="G295" i="3"/>
  <c r="H295" i="3"/>
  <c r="I295" i="3"/>
  <c r="G296" i="3"/>
  <c r="H296" i="3"/>
  <c r="I296" i="3"/>
  <c r="G297" i="3"/>
  <c r="H297" i="3"/>
  <c r="I297" i="3"/>
  <c r="G298" i="3"/>
  <c r="H298" i="3"/>
  <c r="I298" i="3"/>
  <c r="G299" i="3"/>
  <c r="H299" i="3"/>
  <c r="I299" i="3"/>
  <c r="G300" i="3"/>
  <c r="H300" i="3"/>
  <c r="I300" i="3"/>
  <c r="G301" i="3"/>
  <c r="H301" i="3"/>
  <c r="I301" i="3"/>
  <c r="G302" i="3"/>
  <c r="H302" i="3"/>
  <c r="I302" i="3"/>
  <c r="G303" i="3"/>
  <c r="H303" i="3"/>
  <c r="I303" i="3"/>
  <c r="G304" i="3"/>
  <c r="H304" i="3"/>
  <c r="I304" i="3"/>
  <c r="G305" i="3"/>
  <c r="H305" i="3"/>
  <c r="I305" i="3"/>
  <c r="G306" i="3"/>
  <c r="H306" i="3"/>
  <c r="I306" i="3"/>
  <c r="G307" i="3"/>
  <c r="H307" i="3"/>
  <c r="I307" i="3"/>
  <c r="G308" i="3"/>
  <c r="H308" i="3"/>
  <c r="I308" i="3"/>
  <c r="G309" i="3"/>
  <c r="H309" i="3"/>
  <c r="I309" i="3"/>
  <c r="G310" i="3"/>
  <c r="H310" i="3"/>
  <c r="I310" i="3"/>
  <c r="G311" i="3"/>
  <c r="H311" i="3"/>
  <c r="I311" i="3"/>
  <c r="G312" i="3"/>
  <c r="H312" i="3"/>
  <c r="I312" i="3"/>
  <c r="G313" i="3"/>
  <c r="H313" i="3"/>
  <c r="I313" i="3"/>
  <c r="G314" i="3"/>
  <c r="H314" i="3"/>
  <c r="I314" i="3"/>
  <c r="G315" i="3"/>
  <c r="H315" i="3"/>
  <c r="I315" i="3"/>
  <c r="G316" i="3"/>
  <c r="H316" i="3"/>
  <c r="I316" i="3"/>
  <c r="G317" i="3"/>
  <c r="H317" i="3"/>
  <c r="I317" i="3"/>
  <c r="G318" i="3"/>
  <c r="H318" i="3"/>
  <c r="I318" i="3"/>
  <c r="G319" i="3"/>
  <c r="H319" i="3"/>
  <c r="I319" i="3"/>
  <c r="G320" i="3"/>
  <c r="H320" i="3"/>
  <c r="I320" i="3"/>
  <c r="G321" i="3"/>
  <c r="H321" i="3"/>
  <c r="I321" i="3"/>
  <c r="G322" i="3"/>
  <c r="H322" i="3"/>
  <c r="I322" i="3"/>
  <c r="G323" i="3"/>
  <c r="H323" i="3"/>
  <c r="I323" i="3"/>
  <c r="G324" i="3"/>
  <c r="H324" i="3"/>
  <c r="I324" i="3"/>
  <c r="G325" i="3"/>
  <c r="H325" i="3"/>
  <c r="I325" i="3"/>
  <c r="G326" i="3"/>
  <c r="H326" i="3"/>
  <c r="I326" i="3"/>
  <c r="G327" i="3"/>
  <c r="H327" i="3"/>
  <c r="I327" i="3"/>
  <c r="G328" i="3"/>
  <c r="H328" i="3"/>
  <c r="I328" i="3"/>
  <c r="G329" i="3"/>
  <c r="H329" i="3"/>
  <c r="I329" i="3"/>
  <c r="G330" i="3"/>
  <c r="H330" i="3"/>
  <c r="I330" i="3"/>
  <c r="G331" i="3"/>
  <c r="H331" i="3"/>
  <c r="I331" i="3"/>
  <c r="G332" i="3"/>
  <c r="H332" i="3"/>
  <c r="I332" i="3"/>
  <c r="G333" i="3"/>
  <c r="H333" i="3"/>
  <c r="I333" i="3"/>
  <c r="G334" i="3"/>
  <c r="H334" i="3"/>
  <c r="I334" i="3"/>
  <c r="G335" i="3"/>
  <c r="H335" i="3"/>
  <c r="I335" i="3"/>
  <c r="G336" i="3"/>
  <c r="H336" i="3"/>
  <c r="I336" i="3"/>
  <c r="G337" i="3"/>
  <c r="H337" i="3"/>
  <c r="I337" i="3"/>
  <c r="G338" i="3"/>
  <c r="H338" i="3"/>
  <c r="I338" i="3"/>
  <c r="G339" i="3"/>
  <c r="H339" i="3"/>
  <c r="I339" i="3"/>
  <c r="G340" i="3"/>
  <c r="H340" i="3"/>
  <c r="I340" i="3"/>
  <c r="G341" i="3"/>
  <c r="H341" i="3"/>
  <c r="I341" i="3"/>
  <c r="H342" i="3"/>
  <c r="I342" i="3"/>
  <c r="G343" i="3"/>
  <c r="H343" i="3"/>
  <c r="I343" i="3"/>
  <c r="G344" i="3"/>
  <c r="H344" i="3"/>
  <c r="I344" i="3"/>
  <c r="G345" i="3"/>
  <c r="H345" i="3"/>
  <c r="I345" i="3"/>
  <c r="G346" i="3"/>
  <c r="H346" i="3"/>
  <c r="I346" i="3"/>
  <c r="G347" i="3"/>
  <c r="H347" i="3"/>
  <c r="I347" i="3"/>
  <c r="H348" i="3"/>
  <c r="I348" i="3"/>
  <c r="G349" i="3"/>
  <c r="H349" i="3"/>
  <c r="I349" i="3"/>
  <c r="G350" i="3"/>
  <c r="H350" i="3"/>
  <c r="I350" i="3"/>
  <c r="G351" i="3"/>
  <c r="H351" i="3"/>
  <c r="I351" i="3"/>
  <c r="G352" i="3"/>
  <c r="H352" i="3"/>
  <c r="I352" i="3"/>
  <c r="G353" i="3"/>
  <c r="H353" i="3"/>
  <c r="I353" i="3"/>
  <c r="G354" i="3"/>
  <c r="H354" i="3"/>
  <c r="I354" i="3"/>
  <c r="H355" i="3"/>
  <c r="I355" i="3"/>
  <c r="G356" i="3"/>
  <c r="H356" i="3"/>
  <c r="I356" i="3"/>
  <c r="G357" i="3"/>
  <c r="H357" i="3"/>
  <c r="I357" i="3"/>
  <c r="G358" i="3"/>
  <c r="H358" i="3"/>
  <c r="I358" i="3"/>
  <c r="G359" i="3"/>
  <c r="H359" i="3"/>
  <c r="I359" i="3"/>
  <c r="G360" i="3"/>
  <c r="H360" i="3"/>
  <c r="I360" i="3"/>
  <c r="G361" i="3"/>
  <c r="H361" i="3"/>
  <c r="I361" i="3"/>
  <c r="G362" i="3"/>
  <c r="H362" i="3"/>
  <c r="I362" i="3"/>
  <c r="G363" i="3"/>
  <c r="H363" i="3"/>
  <c r="I363" i="3"/>
  <c r="G364" i="3"/>
  <c r="H364" i="3"/>
  <c r="I364" i="3"/>
  <c r="G365" i="3"/>
  <c r="H365" i="3"/>
  <c r="I365" i="3"/>
  <c r="G366" i="3"/>
  <c r="H366" i="3"/>
  <c r="I366" i="3"/>
  <c r="G367" i="3"/>
  <c r="H367" i="3"/>
  <c r="I367" i="3"/>
  <c r="G368" i="3"/>
  <c r="H368" i="3"/>
  <c r="I368" i="3"/>
  <c r="G369" i="3"/>
  <c r="H369" i="3"/>
  <c r="I369" i="3"/>
  <c r="G370" i="3"/>
  <c r="H370" i="3"/>
  <c r="I370" i="3"/>
  <c r="G371" i="3"/>
  <c r="H371" i="3"/>
  <c r="I371" i="3"/>
  <c r="G372" i="3"/>
  <c r="H372" i="3"/>
  <c r="I372" i="3"/>
  <c r="G373" i="3"/>
  <c r="H373" i="3"/>
  <c r="I373" i="3"/>
  <c r="G374" i="3"/>
  <c r="H374" i="3"/>
  <c r="I374" i="3"/>
  <c r="G375" i="3"/>
  <c r="H375" i="3"/>
  <c r="I375" i="3"/>
  <c r="G376" i="3"/>
  <c r="H376" i="3"/>
  <c r="I376" i="3"/>
  <c r="G377" i="3"/>
  <c r="H377" i="3"/>
  <c r="I377" i="3"/>
  <c r="G378" i="3"/>
  <c r="H378" i="3"/>
  <c r="I378" i="3"/>
  <c r="G379" i="3"/>
  <c r="H379" i="3"/>
  <c r="I379" i="3"/>
  <c r="G380" i="3"/>
  <c r="H380" i="3"/>
  <c r="I380" i="3"/>
  <c r="G381" i="3"/>
  <c r="H381" i="3"/>
  <c r="I381" i="3"/>
  <c r="G382" i="3"/>
  <c r="H382" i="3"/>
  <c r="I382" i="3"/>
  <c r="G383" i="3"/>
  <c r="H383" i="3"/>
  <c r="I383" i="3"/>
  <c r="G384" i="3"/>
  <c r="H384" i="3"/>
  <c r="I384" i="3"/>
  <c r="G385" i="3"/>
  <c r="H385" i="3"/>
  <c r="I385" i="3"/>
  <c r="G386" i="3"/>
  <c r="H386" i="3"/>
  <c r="I386" i="3"/>
  <c r="G387" i="3"/>
  <c r="H387" i="3"/>
  <c r="I387" i="3"/>
  <c r="G388" i="3"/>
  <c r="H388" i="3"/>
  <c r="I388" i="3"/>
  <c r="G389" i="3"/>
  <c r="H389" i="3"/>
  <c r="I389" i="3"/>
  <c r="G390" i="3"/>
  <c r="H390" i="3"/>
  <c r="I390" i="3"/>
  <c r="G391" i="3"/>
  <c r="H391" i="3"/>
  <c r="I391" i="3"/>
  <c r="G392" i="3"/>
  <c r="H392" i="3"/>
  <c r="I392" i="3"/>
  <c r="G393" i="3"/>
  <c r="H393" i="3"/>
  <c r="I393" i="3"/>
  <c r="G394" i="3"/>
  <c r="H394" i="3"/>
  <c r="I394" i="3"/>
  <c r="G395" i="3"/>
  <c r="H395" i="3"/>
  <c r="I395" i="3"/>
  <c r="G396" i="3"/>
  <c r="H396" i="3"/>
  <c r="I396" i="3"/>
  <c r="G397" i="3"/>
  <c r="H397" i="3"/>
  <c r="I397" i="3"/>
  <c r="G398" i="3"/>
  <c r="H398" i="3"/>
  <c r="I398" i="3"/>
  <c r="G399" i="3"/>
  <c r="H399" i="3"/>
  <c r="I399" i="3"/>
  <c r="G400" i="3"/>
  <c r="H400" i="3"/>
  <c r="I400" i="3"/>
  <c r="G401" i="3"/>
  <c r="H401" i="3"/>
  <c r="I401" i="3"/>
  <c r="G402" i="3"/>
  <c r="H402" i="3"/>
  <c r="I402" i="3"/>
  <c r="G403" i="3"/>
  <c r="H403" i="3"/>
  <c r="I403" i="3"/>
  <c r="G404" i="3"/>
  <c r="H404" i="3"/>
  <c r="I404" i="3"/>
  <c r="G405" i="3"/>
  <c r="H405" i="3"/>
  <c r="I405" i="3"/>
  <c r="G406" i="3"/>
  <c r="H406" i="3"/>
  <c r="I406" i="3"/>
  <c r="G407" i="3"/>
  <c r="H407" i="3"/>
  <c r="I407" i="3"/>
  <c r="G408" i="3"/>
  <c r="H408" i="3"/>
  <c r="I408" i="3"/>
  <c r="G409" i="3"/>
  <c r="H409" i="3"/>
  <c r="I409" i="3"/>
  <c r="G410" i="3"/>
  <c r="H410" i="3"/>
  <c r="I410" i="3"/>
  <c r="G411" i="3"/>
  <c r="H411" i="3"/>
  <c r="I411" i="3"/>
  <c r="G412" i="3"/>
  <c r="H412" i="3"/>
  <c r="I412" i="3"/>
  <c r="G413" i="3"/>
  <c r="H413" i="3"/>
  <c r="I413" i="3"/>
  <c r="G414" i="3"/>
  <c r="H414" i="3"/>
  <c r="I414" i="3"/>
  <c r="G415" i="3"/>
  <c r="H415" i="3"/>
  <c r="I415" i="3"/>
  <c r="G416" i="3"/>
  <c r="H416" i="3"/>
  <c r="I416" i="3"/>
  <c r="G417" i="3"/>
  <c r="H417" i="3"/>
  <c r="I417" i="3"/>
  <c r="G418" i="3"/>
  <c r="H418" i="3"/>
  <c r="I418" i="3"/>
  <c r="G419" i="3"/>
  <c r="H419" i="3"/>
  <c r="I419" i="3"/>
  <c r="G420" i="3"/>
  <c r="H420" i="3"/>
  <c r="I420" i="3"/>
  <c r="G421" i="3"/>
  <c r="H421" i="3"/>
  <c r="I421" i="3"/>
  <c r="G422" i="3"/>
  <c r="H422" i="3"/>
  <c r="I422" i="3"/>
  <c r="G423" i="3"/>
  <c r="H423" i="3"/>
  <c r="I423" i="3"/>
  <c r="G424" i="3"/>
  <c r="H424" i="3"/>
  <c r="I424" i="3"/>
  <c r="G425" i="3"/>
  <c r="H425" i="3"/>
  <c r="I425" i="3"/>
  <c r="G426" i="3"/>
  <c r="H426" i="3"/>
  <c r="I426" i="3"/>
  <c r="G427" i="3"/>
  <c r="H427" i="3"/>
  <c r="I427" i="3"/>
  <c r="G428" i="3"/>
  <c r="H428" i="3"/>
  <c r="I428" i="3"/>
  <c r="G429" i="3"/>
  <c r="H429" i="3"/>
  <c r="I429" i="3"/>
  <c r="G430" i="3"/>
  <c r="H430" i="3"/>
  <c r="I430" i="3"/>
  <c r="G431" i="3"/>
  <c r="H431" i="3"/>
  <c r="I431" i="3"/>
  <c r="G432" i="3"/>
  <c r="H432" i="3"/>
  <c r="I432" i="3"/>
  <c r="G433" i="3"/>
  <c r="H433" i="3"/>
  <c r="I433" i="3"/>
  <c r="G434" i="3"/>
  <c r="H434" i="3"/>
  <c r="I434" i="3"/>
  <c r="G435" i="3"/>
  <c r="H435" i="3"/>
  <c r="I435" i="3"/>
  <c r="G436" i="3"/>
  <c r="H436" i="3"/>
  <c r="I436" i="3"/>
  <c r="H437" i="3"/>
  <c r="I437" i="3"/>
  <c r="G438" i="3"/>
  <c r="H438" i="3"/>
  <c r="I438" i="3"/>
  <c r="G439" i="3"/>
  <c r="H439" i="3"/>
  <c r="I439" i="3"/>
  <c r="G440" i="3"/>
  <c r="H440" i="3"/>
  <c r="I440" i="3"/>
  <c r="G441" i="3"/>
  <c r="H441" i="3"/>
  <c r="I441" i="3"/>
  <c r="G442" i="3"/>
  <c r="H442" i="3"/>
  <c r="I442" i="3"/>
  <c r="G443" i="3"/>
  <c r="H443" i="3"/>
  <c r="I443" i="3"/>
  <c r="G444" i="3"/>
  <c r="H444" i="3"/>
  <c r="I444" i="3"/>
  <c r="G445" i="3"/>
  <c r="H445" i="3"/>
  <c r="I445" i="3"/>
  <c r="G446" i="3"/>
  <c r="H446" i="3"/>
  <c r="I446" i="3"/>
  <c r="G447" i="3"/>
  <c r="H447" i="3"/>
  <c r="I447" i="3"/>
  <c r="G448" i="3"/>
  <c r="H448" i="3"/>
  <c r="I448" i="3"/>
  <c r="G449" i="3"/>
  <c r="H449" i="3"/>
  <c r="I449" i="3"/>
  <c r="G450" i="3"/>
  <c r="H450" i="3"/>
  <c r="I450" i="3"/>
  <c r="G451" i="3"/>
  <c r="H451" i="3"/>
  <c r="I451" i="3"/>
  <c r="G452" i="3"/>
  <c r="H452" i="3"/>
  <c r="I452" i="3"/>
  <c r="G453" i="3"/>
  <c r="H453" i="3"/>
  <c r="I453" i="3"/>
  <c r="G454" i="3"/>
  <c r="H454" i="3"/>
  <c r="I454" i="3"/>
  <c r="G455" i="3"/>
  <c r="H455" i="3"/>
  <c r="I455" i="3"/>
  <c r="H456" i="3"/>
  <c r="I456" i="3"/>
  <c r="G457" i="3"/>
  <c r="H457" i="3"/>
  <c r="I457" i="3"/>
  <c r="G458" i="3"/>
  <c r="H458" i="3"/>
  <c r="I458" i="3"/>
  <c r="G459" i="3"/>
  <c r="H459" i="3"/>
  <c r="I459" i="3"/>
  <c r="G460" i="3"/>
  <c r="H460" i="3"/>
  <c r="I460" i="3"/>
  <c r="G461" i="3"/>
  <c r="H461" i="3"/>
  <c r="I461" i="3"/>
  <c r="G462" i="3"/>
  <c r="H462" i="3"/>
  <c r="I462" i="3"/>
  <c r="G463" i="3"/>
  <c r="H463" i="3"/>
  <c r="I463" i="3"/>
  <c r="G464" i="3"/>
  <c r="H464" i="3"/>
  <c r="I464" i="3"/>
  <c r="G465" i="3"/>
  <c r="H465" i="3"/>
  <c r="I465" i="3"/>
  <c r="G466" i="3"/>
  <c r="H466" i="3"/>
  <c r="I466" i="3"/>
  <c r="G467" i="3"/>
  <c r="H467" i="3"/>
  <c r="I467" i="3"/>
  <c r="G468" i="3"/>
  <c r="H468" i="3"/>
  <c r="I468" i="3"/>
  <c r="G469" i="3"/>
  <c r="H469" i="3"/>
  <c r="I469" i="3"/>
  <c r="G470" i="3"/>
  <c r="H470" i="3"/>
  <c r="I470" i="3"/>
  <c r="G471" i="3"/>
  <c r="H471" i="3"/>
  <c r="I471" i="3"/>
  <c r="G472" i="3"/>
  <c r="H472" i="3"/>
  <c r="I472" i="3"/>
  <c r="H473" i="3"/>
  <c r="I473" i="3"/>
  <c r="G474" i="3"/>
  <c r="H474" i="3"/>
  <c r="I474" i="3"/>
  <c r="G475" i="3"/>
  <c r="H475" i="3"/>
  <c r="I475" i="3"/>
  <c r="G476" i="3"/>
  <c r="H476" i="3"/>
  <c r="I476" i="3"/>
  <c r="G477" i="3"/>
  <c r="H477" i="3"/>
  <c r="I477" i="3"/>
  <c r="G478" i="3"/>
  <c r="H478" i="3"/>
  <c r="I478" i="3"/>
  <c r="G479" i="3"/>
  <c r="H479" i="3"/>
  <c r="I479" i="3"/>
  <c r="G480" i="3"/>
  <c r="H480" i="3"/>
  <c r="I480" i="3"/>
  <c r="G481" i="3"/>
  <c r="H481" i="3"/>
  <c r="I481" i="3"/>
  <c r="G482" i="3"/>
  <c r="H482" i="3"/>
  <c r="I482" i="3"/>
  <c r="G483" i="3"/>
  <c r="H483" i="3"/>
  <c r="I483" i="3"/>
  <c r="H484" i="3"/>
  <c r="I484" i="3"/>
  <c r="H485" i="3"/>
  <c r="I485" i="3"/>
  <c r="G486" i="3"/>
  <c r="H486" i="3"/>
  <c r="I486" i="3"/>
  <c r="I487" i="3"/>
  <c r="I489" i="3" s="1"/>
  <c r="H12" i="1" l="1"/>
  <c r="I12" i="1"/>
  <c r="H15" i="1"/>
  <c r="I15" i="1"/>
  <c r="H16" i="1"/>
  <c r="I16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6" i="1"/>
  <c r="I36" i="1"/>
  <c r="H37" i="1"/>
  <c r="I37" i="1"/>
  <c r="H38" i="1"/>
  <c r="I38" i="1"/>
  <c r="H39" i="1"/>
  <c r="I39" i="1"/>
  <c r="H40" i="1"/>
  <c r="I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6" i="1"/>
  <c r="I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H87" i="1"/>
  <c r="I87" i="1"/>
  <c r="H88" i="1"/>
  <c r="I88" i="1"/>
  <c r="H89" i="1"/>
  <c r="I89" i="1"/>
  <c r="H90" i="1"/>
  <c r="I90" i="1"/>
  <c r="H91" i="1"/>
  <c r="I91" i="1"/>
  <c r="H92" i="1"/>
  <c r="I92" i="1"/>
  <c r="H93" i="1"/>
  <c r="I93" i="1"/>
  <c r="H94" i="1"/>
  <c r="I94" i="1"/>
  <c r="H95" i="1"/>
  <c r="I95" i="1"/>
  <c r="H96" i="1"/>
  <c r="I96" i="1"/>
  <c r="H97" i="1"/>
  <c r="I97" i="1"/>
  <c r="H98" i="1"/>
  <c r="I98" i="1"/>
  <c r="H99" i="1"/>
  <c r="I99" i="1"/>
  <c r="H100" i="1"/>
  <c r="I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H111" i="1"/>
  <c r="I111" i="1"/>
  <c r="H112" i="1"/>
  <c r="I112" i="1"/>
  <c r="H113" i="1"/>
  <c r="I113" i="1"/>
  <c r="H114" i="1"/>
  <c r="I114" i="1"/>
  <c r="H115" i="1"/>
  <c r="I115" i="1"/>
  <c r="H116" i="1"/>
  <c r="I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H123" i="1"/>
  <c r="I123" i="1"/>
  <c r="H124" i="1"/>
  <c r="I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H135" i="1"/>
  <c r="I135" i="1"/>
  <c r="H136" i="1"/>
  <c r="I136" i="1"/>
  <c r="H137" i="1"/>
  <c r="I137" i="1"/>
  <c r="H138" i="1"/>
  <c r="I138" i="1"/>
  <c r="H139" i="1"/>
  <c r="I139" i="1"/>
  <c r="H140" i="1"/>
  <c r="I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H147" i="1"/>
  <c r="I147" i="1"/>
  <c r="H148" i="1"/>
  <c r="I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6" i="1"/>
  <c r="I156" i="1"/>
  <c r="H157" i="1"/>
  <c r="I157" i="1"/>
  <c r="H158" i="1"/>
  <c r="I158" i="1"/>
  <c r="H159" i="1"/>
  <c r="I159" i="1"/>
  <c r="H160" i="1"/>
  <c r="I160" i="1"/>
  <c r="H161" i="1"/>
  <c r="I161" i="1"/>
  <c r="H162" i="1"/>
  <c r="I162" i="1"/>
  <c r="H163" i="1"/>
  <c r="I163" i="1"/>
  <c r="H164" i="1"/>
  <c r="I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8" i="1"/>
  <c r="I208" i="1"/>
  <c r="H209" i="1"/>
  <c r="I209" i="1"/>
  <c r="H210" i="1"/>
  <c r="I210" i="1"/>
  <c r="H211" i="1"/>
  <c r="I211" i="1"/>
  <c r="H212" i="1"/>
  <c r="I212" i="1"/>
  <c r="H213" i="1"/>
  <c r="I213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H221" i="1"/>
  <c r="I221" i="1"/>
  <c r="H222" i="1"/>
  <c r="I222" i="1"/>
  <c r="H223" i="1"/>
  <c r="I223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234" i="1"/>
  <c r="I234" i="1"/>
  <c r="H235" i="1"/>
  <c r="I235" i="1"/>
  <c r="H236" i="1"/>
  <c r="I236" i="1"/>
  <c r="H237" i="1"/>
  <c r="I237" i="1"/>
  <c r="H238" i="1"/>
  <c r="I238" i="1"/>
  <c r="H239" i="1"/>
  <c r="I239" i="1"/>
  <c r="H240" i="1"/>
  <c r="I240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H251" i="1"/>
  <c r="I251" i="1"/>
  <c r="H252" i="1"/>
  <c r="I252" i="1"/>
  <c r="H253" i="1"/>
  <c r="I253" i="1"/>
  <c r="H254" i="1"/>
  <c r="I254" i="1"/>
  <c r="H255" i="1"/>
  <c r="I255" i="1"/>
  <c r="H256" i="1"/>
  <c r="I256" i="1"/>
  <c r="H257" i="1"/>
  <c r="I257" i="1"/>
  <c r="H258" i="1"/>
  <c r="I258" i="1"/>
  <c r="H259" i="1"/>
  <c r="I259" i="1"/>
  <c r="H260" i="1"/>
  <c r="I260" i="1"/>
  <c r="H261" i="1"/>
  <c r="I261" i="1"/>
  <c r="H262" i="1"/>
  <c r="I262" i="1"/>
  <c r="H263" i="1"/>
  <c r="I263" i="1"/>
  <c r="H264" i="1"/>
  <c r="I264" i="1"/>
  <c r="H265" i="1"/>
  <c r="I265" i="1"/>
  <c r="H266" i="1"/>
  <c r="I266" i="1"/>
  <c r="H267" i="1"/>
  <c r="I267" i="1"/>
  <c r="H268" i="1"/>
  <c r="I268" i="1"/>
  <c r="H269" i="1"/>
  <c r="I269" i="1"/>
  <c r="H270" i="1"/>
  <c r="I270" i="1"/>
  <c r="H271" i="1"/>
  <c r="I271" i="1"/>
  <c r="H272" i="1"/>
  <c r="I272" i="1"/>
  <c r="H273" i="1"/>
  <c r="I273" i="1"/>
  <c r="H274" i="1"/>
  <c r="I274" i="1"/>
  <c r="H275" i="1"/>
  <c r="I275" i="1"/>
  <c r="H276" i="1"/>
  <c r="I276" i="1"/>
  <c r="H277" i="1"/>
  <c r="I277" i="1"/>
  <c r="H278" i="1"/>
  <c r="I278" i="1"/>
  <c r="H279" i="1"/>
  <c r="I279" i="1"/>
  <c r="H280" i="1"/>
  <c r="I280" i="1"/>
  <c r="H281" i="1"/>
  <c r="I281" i="1"/>
  <c r="H282" i="1"/>
  <c r="I282" i="1"/>
  <c r="H283" i="1"/>
  <c r="I283" i="1"/>
  <c r="H284" i="1"/>
  <c r="I284" i="1"/>
  <c r="H285" i="1"/>
  <c r="I285" i="1"/>
  <c r="H286" i="1"/>
  <c r="I286" i="1"/>
  <c r="H287" i="1"/>
  <c r="I287" i="1"/>
  <c r="H288" i="1"/>
  <c r="I288" i="1"/>
  <c r="H289" i="1"/>
  <c r="I289" i="1"/>
  <c r="H290" i="1"/>
  <c r="I290" i="1"/>
  <c r="H291" i="1"/>
  <c r="I291" i="1"/>
  <c r="H292" i="1"/>
  <c r="I292" i="1"/>
  <c r="H293" i="1"/>
  <c r="I293" i="1"/>
  <c r="H294" i="1"/>
  <c r="I294" i="1"/>
  <c r="H295" i="1"/>
  <c r="I295" i="1"/>
  <c r="H296" i="1"/>
  <c r="I296" i="1"/>
  <c r="H297" i="1"/>
  <c r="I297" i="1"/>
  <c r="H298" i="1"/>
  <c r="I298" i="1"/>
  <c r="H299" i="1"/>
  <c r="I299" i="1"/>
  <c r="H300" i="1"/>
  <c r="I300" i="1"/>
  <c r="H301" i="1"/>
  <c r="I301" i="1"/>
  <c r="H302" i="1"/>
  <c r="I302" i="1"/>
  <c r="H303" i="1"/>
  <c r="I303" i="1"/>
  <c r="H304" i="1"/>
  <c r="I304" i="1"/>
  <c r="H305" i="1"/>
  <c r="I305" i="1"/>
  <c r="H306" i="1"/>
  <c r="I306" i="1"/>
  <c r="H307" i="1"/>
  <c r="I307" i="1"/>
  <c r="H308" i="1"/>
  <c r="I308" i="1"/>
  <c r="H309" i="1"/>
  <c r="I309" i="1"/>
  <c r="H310" i="1"/>
  <c r="I310" i="1"/>
  <c r="H311" i="1"/>
  <c r="I311" i="1"/>
  <c r="H312" i="1"/>
  <c r="I312" i="1"/>
  <c r="H313" i="1"/>
  <c r="I313" i="1"/>
  <c r="H314" i="1"/>
  <c r="I314" i="1"/>
  <c r="H315" i="1"/>
  <c r="I315" i="1"/>
  <c r="H316" i="1"/>
  <c r="I316" i="1"/>
  <c r="H317" i="1"/>
  <c r="I317" i="1"/>
  <c r="H318" i="1"/>
  <c r="I318" i="1"/>
  <c r="H319" i="1"/>
  <c r="I319" i="1"/>
  <c r="H320" i="1"/>
  <c r="I320" i="1"/>
  <c r="H321" i="1"/>
  <c r="I321" i="1"/>
  <c r="H322" i="1"/>
  <c r="I322" i="1"/>
  <c r="H323" i="1"/>
  <c r="I323" i="1"/>
  <c r="H324" i="1"/>
  <c r="I324" i="1"/>
  <c r="H325" i="1"/>
  <c r="I325" i="1"/>
  <c r="H326" i="1"/>
  <c r="I326" i="1"/>
  <c r="H327" i="1"/>
  <c r="I327" i="1"/>
  <c r="H328" i="1"/>
  <c r="I328" i="1"/>
  <c r="H329" i="1"/>
  <c r="I329" i="1"/>
  <c r="H330" i="1"/>
  <c r="I330" i="1"/>
  <c r="H331" i="1"/>
  <c r="I331" i="1"/>
  <c r="H332" i="1"/>
  <c r="I332" i="1"/>
  <c r="H333" i="1"/>
  <c r="I333" i="1"/>
  <c r="H334" i="1"/>
  <c r="I334" i="1"/>
  <c r="H335" i="1"/>
  <c r="I335" i="1"/>
  <c r="H336" i="1"/>
  <c r="I336" i="1"/>
  <c r="H337" i="1"/>
  <c r="I337" i="1"/>
  <c r="H338" i="1"/>
  <c r="I338" i="1"/>
  <c r="H339" i="1"/>
  <c r="I339" i="1"/>
  <c r="H340" i="1"/>
  <c r="I340" i="1"/>
  <c r="H341" i="1"/>
  <c r="I341" i="1"/>
  <c r="H342" i="1"/>
  <c r="I342" i="1"/>
  <c r="H343" i="1"/>
  <c r="I343" i="1"/>
  <c r="H344" i="1"/>
  <c r="I344" i="1"/>
  <c r="H345" i="1"/>
  <c r="I345" i="1"/>
  <c r="H346" i="1"/>
  <c r="I346" i="1"/>
  <c r="H347" i="1"/>
  <c r="I347" i="1"/>
  <c r="H348" i="1"/>
  <c r="I348" i="1"/>
  <c r="H349" i="1"/>
  <c r="I349" i="1"/>
  <c r="H350" i="1"/>
  <c r="I350" i="1"/>
  <c r="H351" i="1"/>
  <c r="I351" i="1"/>
  <c r="H352" i="1"/>
  <c r="I352" i="1"/>
  <c r="H353" i="1"/>
  <c r="I353" i="1"/>
  <c r="H354" i="1"/>
  <c r="I354" i="1"/>
  <c r="H355" i="1"/>
  <c r="I355" i="1"/>
  <c r="H356" i="1"/>
  <c r="I356" i="1"/>
  <c r="H357" i="1"/>
  <c r="I357" i="1"/>
  <c r="H358" i="1"/>
  <c r="I358" i="1"/>
  <c r="H359" i="1"/>
  <c r="I359" i="1"/>
  <c r="H360" i="1"/>
  <c r="I360" i="1"/>
  <c r="H361" i="1"/>
  <c r="I361" i="1"/>
  <c r="H362" i="1"/>
  <c r="I362" i="1"/>
  <c r="H363" i="1"/>
  <c r="I363" i="1"/>
  <c r="H364" i="1"/>
  <c r="I364" i="1"/>
  <c r="H365" i="1"/>
  <c r="I365" i="1"/>
  <c r="H366" i="1"/>
  <c r="I366" i="1"/>
  <c r="H367" i="1"/>
  <c r="I367" i="1"/>
  <c r="H368" i="1"/>
  <c r="I368" i="1"/>
  <c r="H369" i="1"/>
  <c r="I369" i="1"/>
  <c r="H370" i="1"/>
  <c r="I370" i="1"/>
  <c r="H371" i="1"/>
  <c r="I371" i="1"/>
  <c r="H372" i="1"/>
  <c r="I372" i="1"/>
  <c r="H373" i="1"/>
  <c r="I373" i="1"/>
  <c r="H374" i="1"/>
  <c r="I374" i="1"/>
  <c r="H375" i="1"/>
  <c r="I375" i="1"/>
  <c r="H376" i="1"/>
  <c r="I376" i="1"/>
  <c r="H377" i="1"/>
  <c r="I377" i="1"/>
  <c r="H378" i="1"/>
  <c r="I378" i="1"/>
  <c r="H379" i="1"/>
  <c r="I379" i="1"/>
  <c r="H380" i="1"/>
  <c r="I380" i="1"/>
  <c r="H381" i="1"/>
  <c r="I381" i="1"/>
  <c r="H382" i="1"/>
  <c r="I382" i="1"/>
  <c r="H383" i="1"/>
  <c r="I383" i="1"/>
  <c r="H384" i="1"/>
  <c r="I384" i="1"/>
  <c r="H385" i="1"/>
  <c r="I385" i="1"/>
  <c r="H386" i="1"/>
  <c r="I386" i="1"/>
  <c r="H387" i="1"/>
  <c r="I387" i="1"/>
  <c r="H388" i="1"/>
  <c r="I388" i="1"/>
  <c r="H389" i="1"/>
  <c r="I389" i="1"/>
  <c r="H390" i="1"/>
  <c r="I390" i="1"/>
  <c r="H391" i="1"/>
  <c r="I391" i="1"/>
  <c r="H392" i="1"/>
  <c r="I392" i="1"/>
  <c r="H393" i="1"/>
  <c r="I393" i="1"/>
  <c r="H394" i="1"/>
  <c r="I394" i="1"/>
  <c r="H395" i="1"/>
  <c r="I395" i="1"/>
  <c r="H396" i="1"/>
  <c r="I396" i="1"/>
  <c r="H397" i="1"/>
  <c r="I397" i="1"/>
  <c r="H398" i="1"/>
  <c r="I398" i="1"/>
  <c r="H399" i="1"/>
  <c r="I399" i="1"/>
  <c r="H400" i="1"/>
  <c r="I400" i="1"/>
  <c r="H401" i="1"/>
  <c r="I401" i="1"/>
  <c r="H402" i="1"/>
  <c r="I402" i="1"/>
  <c r="H403" i="1"/>
  <c r="I403" i="1"/>
  <c r="H404" i="1"/>
  <c r="I404" i="1"/>
  <c r="H405" i="1"/>
  <c r="I405" i="1"/>
  <c r="H406" i="1"/>
  <c r="I406" i="1"/>
  <c r="H407" i="1"/>
  <c r="I407" i="1"/>
  <c r="H408" i="1"/>
  <c r="I408" i="1"/>
  <c r="H409" i="1"/>
  <c r="I409" i="1"/>
  <c r="H410" i="1"/>
  <c r="I410" i="1"/>
  <c r="H411" i="1"/>
  <c r="I411" i="1"/>
  <c r="H412" i="1"/>
  <c r="I412" i="1"/>
  <c r="H413" i="1"/>
  <c r="I413" i="1"/>
  <c r="H414" i="1"/>
  <c r="I414" i="1"/>
  <c r="H415" i="1"/>
  <c r="I415" i="1"/>
  <c r="H416" i="1"/>
  <c r="I416" i="1"/>
  <c r="H417" i="1"/>
  <c r="I417" i="1"/>
  <c r="H418" i="1"/>
  <c r="I418" i="1"/>
  <c r="H419" i="1"/>
  <c r="I419" i="1"/>
  <c r="H420" i="1"/>
  <c r="I420" i="1"/>
  <c r="H421" i="1"/>
  <c r="I421" i="1"/>
  <c r="H422" i="1"/>
  <c r="I422" i="1"/>
  <c r="H423" i="1"/>
  <c r="I423" i="1"/>
  <c r="H424" i="1"/>
  <c r="I424" i="1"/>
  <c r="H425" i="1"/>
  <c r="I425" i="1"/>
  <c r="H426" i="1"/>
  <c r="I426" i="1"/>
  <c r="H427" i="1"/>
  <c r="I427" i="1"/>
  <c r="H428" i="1"/>
  <c r="I428" i="1"/>
  <c r="H429" i="1"/>
  <c r="I429" i="1"/>
  <c r="H430" i="1"/>
  <c r="I430" i="1"/>
  <c r="H431" i="1"/>
  <c r="I431" i="1"/>
  <c r="H432" i="1"/>
  <c r="I432" i="1"/>
  <c r="H433" i="1"/>
  <c r="I433" i="1"/>
  <c r="H434" i="1"/>
  <c r="I434" i="1"/>
  <c r="H435" i="1"/>
  <c r="I435" i="1"/>
  <c r="H436" i="1"/>
  <c r="I436" i="1"/>
  <c r="H437" i="1"/>
  <c r="I437" i="1"/>
  <c r="H438" i="1"/>
  <c r="I438" i="1"/>
  <c r="H439" i="1"/>
  <c r="I439" i="1"/>
  <c r="H440" i="1"/>
  <c r="I440" i="1"/>
  <c r="H441" i="1"/>
  <c r="I441" i="1"/>
  <c r="H442" i="1"/>
  <c r="I442" i="1"/>
  <c r="H443" i="1"/>
  <c r="I443" i="1"/>
  <c r="H444" i="1"/>
  <c r="I444" i="1"/>
  <c r="H445" i="1"/>
  <c r="I445" i="1"/>
  <c r="H446" i="1"/>
  <c r="I446" i="1"/>
  <c r="H447" i="1"/>
  <c r="I447" i="1"/>
  <c r="H448" i="1"/>
  <c r="I448" i="1"/>
  <c r="H449" i="1"/>
  <c r="I449" i="1"/>
  <c r="H450" i="1"/>
  <c r="I450" i="1"/>
  <c r="H451" i="1"/>
  <c r="I451" i="1"/>
  <c r="H452" i="1"/>
  <c r="I452" i="1"/>
  <c r="H453" i="1"/>
  <c r="I453" i="1"/>
  <c r="H454" i="1"/>
  <c r="I454" i="1"/>
  <c r="H455" i="1"/>
  <c r="I455" i="1"/>
  <c r="H456" i="1"/>
  <c r="I456" i="1"/>
  <c r="H457" i="1"/>
  <c r="I457" i="1"/>
  <c r="H458" i="1"/>
  <c r="I458" i="1"/>
  <c r="H459" i="1"/>
  <c r="I459" i="1"/>
  <c r="H460" i="1"/>
  <c r="I460" i="1"/>
  <c r="H461" i="1"/>
  <c r="I461" i="1"/>
  <c r="H462" i="1"/>
  <c r="I462" i="1"/>
  <c r="H463" i="1"/>
  <c r="I463" i="1"/>
  <c r="H464" i="1"/>
  <c r="I464" i="1"/>
  <c r="H465" i="1"/>
  <c r="I465" i="1"/>
  <c r="H466" i="1"/>
  <c r="I466" i="1"/>
  <c r="H467" i="1"/>
  <c r="I467" i="1"/>
  <c r="H468" i="1"/>
  <c r="I468" i="1"/>
  <c r="H469" i="1"/>
  <c r="I469" i="1"/>
  <c r="H470" i="1"/>
  <c r="I470" i="1"/>
  <c r="H471" i="1"/>
  <c r="I471" i="1"/>
  <c r="H472" i="1"/>
  <c r="I472" i="1"/>
  <c r="H473" i="1"/>
  <c r="I473" i="1"/>
  <c r="H474" i="1"/>
  <c r="I474" i="1"/>
  <c r="H475" i="1"/>
  <c r="I475" i="1"/>
  <c r="H476" i="1"/>
  <c r="I476" i="1"/>
  <c r="H477" i="1"/>
  <c r="I477" i="1"/>
  <c r="H478" i="1"/>
  <c r="I478" i="1"/>
  <c r="H479" i="1"/>
  <c r="I479" i="1"/>
  <c r="H480" i="1"/>
  <c r="I480" i="1"/>
  <c r="H481" i="1"/>
  <c r="I481" i="1"/>
  <c r="H482" i="1"/>
  <c r="I482" i="1"/>
  <c r="H483" i="1"/>
  <c r="I483" i="1"/>
  <c r="H484" i="1"/>
  <c r="I484" i="1"/>
  <c r="H485" i="1"/>
  <c r="I485" i="1"/>
  <c r="I486" i="1"/>
  <c r="H486" i="1"/>
  <c r="G486" i="1"/>
  <c r="G483" i="1"/>
  <c r="G482" i="1"/>
  <c r="G481" i="1"/>
  <c r="G480" i="1"/>
  <c r="G479" i="1"/>
  <c r="G478" i="1"/>
  <c r="G477" i="1"/>
  <c r="G476" i="1"/>
  <c r="G475" i="1"/>
  <c r="G474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4" i="1"/>
  <c r="G353" i="1"/>
  <c r="G352" i="1"/>
  <c r="G351" i="1"/>
  <c r="G350" i="1"/>
  <c r="G349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1" i="1"/>
  <c r="G270" i="1"/>
  <c r="G269" i="1"/>
  <c r="G268" i="1"/>
  <c r="G267" i="1"/>
  <c r="G266" i="1"/>
  <c r="G265" i="1"/>
  <c r="G263" i="1"/>
  <c r="G262" i="1"/>
  <c r="G261" i="1"/>
  <c r="G260" i="1"/>
  <c r="G259" i="1"/>
  <c r="G258" i="1"/>
  <c r="G257" i="1"/>
  <c r="G256" i="1"/>
  <c r="G255" i="1"/>
  <c r="G253" i="1"/>
  <c r="G252" i="1"/>
  <c r="G251" i="1"/>
  <c r="G250" i="1"/>
  <c r="G249" i="1"/>
  <c r="G248" i="1"/>
  <c r="G247" i="1"/>
  <c r="G245" i="1"/>
  <c r="G244" i="1"/>
  <c r="G243" i="1"/>
  <c r="G242" i="1"/>
  <c r="G241" i="1"/>
  <c r="G240" i="1"/>
  <c r="G239" i="1"/>
  <c r="G238" i="1"/>
  <c r="G237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2" i="1"/>
  <c r="G171" i="1"/>
  <c r="G170" i="1"/>
  <c r="G169" i="1"/>
  <c r="G168" i="1"/>
  <c r="G167" i="1"/>
  <c r="G166" i="1"/>
  <c r="G165" i="1"/>
  <c r="G164" i="1"/>
  <c r="G163" i="1"/>
  <c r="G161" i="1"/>
  <c r="G160" i="1"/>
  <c r="G159" i="1"/>
  <c r="G158" i="1"/>
  <c r="G157" i="1"/>
  <c r="G156" i="1"/>
  <c r="G155" i="1"/>
  <c r="G153" i="1"/>
  <c r="G152" i="1"/>
  <c r="G151" i="1"/>
  <c r="G150" i="1"/>
  <c r="G149" i="1"/>
  <c r="G148" i="1"/>
  <c r="G147" i="1"/>
  <c r="G146" i="1"/>
  <c r="G144" i="1"/>
  <c r="G143" i="1"/>
  <c r="G142" i="1"/>
  <c r="G141" i="1"/>
  <c r="G140" i="1"/>
  <c r="G138" i="1"/>
  <c r="G137" i="1"/>
  <c r="G136" i="1"/>
  <c r="G135" i="1"/>
  <c r="G134" i="1"/>
  <c r="G133" i="1"/>
  <c r="G132" i="1"/>
  <c r="G131" i="1"/>
  <c r="G130" i="1"/>
  <c r="G129" i="1"/>
  <c r="G128" i="1"/>
  <c r="G126" i="1"/>
  <c r="G125" i="1"/>
  <c r="G123" i="1"/>
  <c r="G121" i="1"/>
  <c r="G120" i="1"/>
  <c r="G119" i="1"/>
  <c r="G118" i="1"/>
  <c r="G117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69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3" i="1"/>
  <c r="G32" i="1"/>
  <c r="G31" i="1"/>
  <c r="G30" i="1"/>
  <c r="G29" i="1"/>
  <c r="G28" i="1"/>
  <c r="G27" i="1"/>
  <c r="G25" i="1"/>
  <c r="G24" i="1"/>
  <c r="G22" i="1"/>
  <c r="G21" i="1"/>
  <c r="G20" i="1"/>
  <c r="G19" i="1"/>
  <c r="G18" i="1"/>
  <c r="G17" i="1"/>
  <c r="G15" i="1"/>
  <c r="G12" i="1"/>
  <c r="H13" i="1" l="1"/>
  <c r="I13" i="1"/>
  <c r="H14" i="1"/>
  <c r="I14" i="1"/>
  <c r="I487" i="1" l="1"/>
  <c r="I489" i="1" s="1"/>
  <c r="H487" i="1"/>
  <c r="H488" i="1" s="1"/>
</calcChain>
</file>

<file path=xl/sharedStrings.xml><?xml version="1.0" encoding="utf-8"?>
<sst xmlns="http://schemas.openxmlformats.org/spreadsheetml/2006/main" count="1998" uniqueCount="522">
  <si>
    <t>TRIBUNAL REGIONAL ELEITORAL DE MINAS GERAIS
Secretaria de Gestão de Serviços - SGS
Coordenadoria de Manutenção e Obras - CMO
Seção de Manutenção Predial da Capital e Região Metropolitana - SEMAP</t>
  </si>
  <si>
    <r>
      <rPr>
        <b/>
        <sz val="9"/>
        <rFont val="Arial"/>
        <family val="2"/>
      </rPr>
      <t>ITEM</t>
    </r>
  </si>
  <si>
    <r>
      <rPr>
        <b/>
        <sz val="9"/>
        <rFont val="Arial"/>
        <family val="2"/>
      </rPr>
      <t>DESCRIÇÃO</t>
    </r>
  </si>
  <si>
    <r>
      <rPr>
        <b/>
        <sz val="9"/>
        <rFont val="Arial"/>
        <family val="2"/>
      </rPr>
      <t>Unid.</t>
    </r>
  </si>
  <si>
    <r>
      <rPr>
        <b/>
        <sz val="9"/>
        <rFont val="Arial"/>
        <family val="2"/>
      </rPr>
      <t>Quant</t>
    </r>
  </si>
  <si>
    <r>
      <rPr>
        <b/>
        <sz val="9"/>
        <rFont val="Arial"/>
        <family val="2"/>
      </rPr>
      <t>CUSTOS UNITÁRIOS (R$)</t>
    </r>
  </si>
  <si>
    <r>
      <rPr>
        <b/>
        <sz val="9"/>
        <rFont val="Arial"/>
        <family val="2"/>
      </rPr>
      <t>CUSTO TOTAL (R$)</t>
    </r>
  </si>
  <si>
    <r>
      <rPr>
        <b/>
        <sz val="9"/>
        <rFont val="Arial"/>
        <family val="2"/>
      </rPr>
      <t>Material</t>
    </r>
  </si>
  <si>
    <r>
      <rPr>
        <b/>
        <sz val="9"/>
        <rFont val="Arial"/>
        <family val="2"/>
      </rPr>
      <t>Mão de Obra</t>
    </r>
  </si>
  <si>
    <r>
      <rPr>
        <b/>
        <sz val="9"/>
        <rFont val="Arial"/>
        <family val="2"/>
      </rPr>
      <t>DESPESAS ADMINISTRATIVAS</t>
    </r>
  </si>
  <si>
    <r>
      <rPr>
        <sz val="9"/>
        <rFont val="Microsoft Sans Serif"/>
        <family val="2"/>
      </rPr>
      <t>ART - Responsabilidade Técnica</t>
    </r>
  </si>
  <si>
    <r>
      <rPr>
        <sz val="9"/>
        <rFont val="Microsoft Sans Serif"/>
        <family val="2"/>
      </rPr>
      <t>UNID.</t>
    </r>
  </si>
  <si>
    <r>
      <rPr>
        <sz val="9"/>
        <rFont val="Microsoft Sans Serif"/>
        <family val="2"/>
      </rPr>
      <t>Mobilização e Desmobilização (1% do valor TOTAL SEM BDI)</t>
    </r>
  </si>
  <si>
    <r>
      <rPr>
        <sz val="9"/>
        <rFont val="Microsoft Sans Serif"/>
        <family val="2"/>
      </rPr>
      <t>Serviços administrativos</t>
    </r>
  </si>
  <si>
    <r>
      <rPr>
        <sz val="9"/>
        <rFont val="Microsoft Sans Serif"/>
        <family val="2"/>
      </rPr>
      <t>Deslocamento para atendimento de ordem de serviço</t>
    </r>
  </si>
  <si>
    <r>
      <rPr>
        <sz val="9"/>
        <rFont val="Microsoft Sans Serif"/>
        <family val="2"/>
      </rPr>
      <t>Km</t>
    </r>
  </si>
  <si>
    <r>
      <rPr>
        <b/>
        <sz val="9"/>
        <rFont val="Arial"/>
        <family val="2"/>
      </rPr>
      <t>MÃO DE OBRA</t>
    </r>
  </si>
  <si>
    <r>
      <rPr>
        <sz val="9"/>
        <rFont val="Microsoft Sans Serif"/>
        <family val="2"/>
      </rPr>
      <t>Engenheiro Civil ou Engenheiro Eletricista</t>
    </r>
  </si>
  <si>
    <r>
      <rPr>
        <sz val="9"/>
        <rFont val="Microsoft Sans Serif"/>
        <family val="2"/>
      </rPr>
      <t>H</t>
    </r>
  </si>
  <si>
    <r>
      <rPr>
        <sz val="9"/>
        <rFont val="Microsoft Sans Serif"/>
        <family val="2"/>
      </rPr>
      <t>Técnico em Edificações</t>
    </r>
  </si>
  <si>
    <r>
      <rPr>
        <sz val="9"/>
        <rFont val="Microsoft Sans Serif"/>
        <family val="2"/>
      </rPr>
      <t>Bombeiro / Pedreiro / Serralheiro / Carpinteiro / Marceneiro / Eletricista / Técnico em rede de dados e voz / pintor - Regular</t>
    </r>
  </si>
  <si>
    <r>
      <rPr>
        <sz val="9"/>
        <rFont val="Microsoft Sans Serif"/>
        <family val="2"/>
      </rPr>
      <t>DIA</t>
    </r>
  </si>
  <si>
    <r>
      <rPr>
        <sz val="9"/>
        <rFont val="Microsoft Sans Serif"/>
        <family val="2"/>
      </rPr>
      <t>Ajudante/Vigilante - Regular</t>
    </r>
  </si>
  <si>
    <r>
      <rPr>
        <sz val="9"/>
        <rFont val="Microsoft Sans Serif"/>
        <family val="2"/>
      </rPr>
      <t>Bombeiro / Pedreiro / Serralheiro / Carpinteiro / Marceneiro / Eletricista / Técnico em rede de dados e voz / pintor - Extra Jornada</t>
    </r>
  </si>
  <si>
    <r>
      <rPr>
        <sz val="9"/>
        <rFont val="Microsoft Sans Serif"/>
        <family val="2"/>
      </rPr>
      <t>Ajudante/Vigilante - - Extra Jornada</t>
    </r>
  </si>
  <si>
    <r>
      <rPr>
        <b/>
        <sz val="9"/>
        <rFont val="Arial"/>
        <family val="2"/>
      </rPr>
      <t>ANDAIMES E ESCORAMENTO</t>
    </r>
  </si>
  <si>
    <r>
      <rPr>
        <sz val="9"/>
        <rFont val="Microsoft Sans Serif"/>
        <family val="2"/>
      </rPr>
      <t>Andaime metálico de encaixe para trabalho em fachada de edifícios - locação/montagem e desmontagem</t>
    </r>
  </si>
  <si>
    <r>
      <rPr>
        <sz val="9"/>
        <rFont val="Microsoft Sans Serif"/>
        <family val="2"/>
      </rPr>
      <t>M2/MÊS</t>
    </r>
  </si>
  <si>
    <r>
      <rPr>
        <sz val="9"/>
        <rFont val="Microsoft Sans Serif"/>
        <family val="2"/>
      </rPr>
      <t>Fornecimento de balancim elétrico montado, plataforma de 3m completo</t>
    </r>
  </si>
  <si>
    <r>
      <rPr>
        <sz val="9"/>
        <rFont val="Microsoft Sans Serif"/>
        <family val="2"/>
      </rPr>
      <t>MÊS</t>
    </r>
  </si>
  <si>
    <t>FUNDAÇÃO</t>
  </si>
  <si>
    <r>
      <rPr>
        <sz val="9"/>
        <rFont val="Microsoft Sans Serif"/>
        <family val="2"/>
      </rPr>
      <t>Limpeza e polimento de piso granilite/marmorite, exclusive resina</t>
    </r>
  </si>
  <si>
    <r>
      <rPr>
        <sz val="9"/>
        <rFont val="Microsoft Sans Serif"/>
        <family val="2"/>
      </rPr>
      <t>M2</t>
    </r>
  </si>
  <si>
    <r>
      <rPr>
        <sz val="9"/>
        <rFont val="Microsoft Sans Serif"/>
        <family val="2"/>
      </rPr>
      <t>Demolição de alvenaria de tijolo furado, sem reaproveitamento</t>
    </r>
  </si>
  <si>
    <r>
      <rPr>
        <sz val="9"/>
        <rFont val="Microsoft Sans Serif"/>
        <family val="2"/>
      </rPr>
      <t>M3</t>
    </r>
  </si>
  <si>
    <r>
      <rPr>
        <sz val="9"/>
        <rFont val="Microsoft Sans Serif"/>
        <family val="2"/>
      </rPr>
      <t>Demolição de alvenaria de tijolo maciço, sem reaproveitamento</t>
    </r>
  </si>
  <si>
    <r>
      <rPr>
        <sz val="9"/>
        <rFont val="Microsoft Sans Serif"/>
        <family val="2"/>
      </rPr>
      <t>Demolição de concreto simples</t>
    </r>
  </si>
  <si>
    <r>
      <rPr>
        <sz val="9"/>
        <rFont val="Microsoft Sans Serif"/>
        <family val="2"/>
      </rPr>
      <t>Demolição de engradamento de telha cerâmica inclusive empilhamento</t>
    </r>
  </si>
  <si>
    <r>
      <rPr>
        <sz val="9"/>
        <rFont val="Microsoft Sans Serif"/>
        <family val="2"/>
      </rPr>
      <t>Demolição de engradamento de telha metálica, pvc ou fibrocimento, inclusive empilhamento</t>
    </r>
  </si>
  <si>
    <r>
      <rPr>
        <sz val="9"/>
        <rFont val="Microsoft Sans Serif"/>
        <family val="2"/>
      </rPr>
      <t>Demolição de forro de gesso em placas</t>
    </r>
  </si>
  <si>
    <r>
      <rPr>
        <sz val="9"/>
        <rFont val="Microsoft Sans Serif"/>
        <family val="2"/>
      </rPr>
      <t>Demolição de pavimentação asfáltica com utilização de martelo perfurador, espessura até 15 cm, exclusive carga e transporte</t>
    </r>
  </si>
  <si>
    <t>93358 - Sinapi</t>
  </si>
  <si>
    <t>Escavação manual de valas em terra compacta, prof. de 0 m &lt; h &lt;= 1,5 m</t>
  </si>
  <si>
    <t>102473 -Sinapi</t>
  </si>
  <si>
    <t>Concreto magro para lastro preparo mecânico em betoneira 400lts</t>
  </si>
  <si>
    <t>96555 Sinapi</t>
  </si>
  <si>
    <t xml:space="preserve">Concretagem de bloco </t>
  </si>
  <si>
    <r>
      <rPr>
        <sz val="9"/>
        <rFont val="Microsoft Sans Serif"/>
        <family val="2"/>
      </rPr>
      <t>Demolição de piso de tabuas, inclusive afastamento</t>
    </r>
  </si>
  <si>
    <r>
      <rPr>
        <sz val="9"/>
        <rFont val="Microsoft Sans Serif"/>
        <family val="2"/>
      </rPr>
      <t>Demolição de piso de taco de madeira, inclusive afastamento</t>
    </r>
  </si>
  <si>
    <r>
      <rPr>
        <sz val="9"/>
        <rFont val="Microsoft Sans Serif"/>
        <family val="2"/>
      </rPr>
      <t>Demolição de revestimento cerâmico, azulejo ou ladrilho hidráulico inclusive afastamento</t>
    </r>
  </si>
  <si>
    <r>
      <rPr>
        <sz val="9"/>
        <rFont val="Microsoft Sans Serif"/>
        <family val="2"/>
      </rPr>
      <t>Demolição de Telha cerâmica</t>
    </r>
  </si>
  <si>
    <r>
      <rPr>
        <sz val="9"/>
        <rFont val="Microsoft Sans Serif"/>
        <family val="2"/>
      </rPr>
      <t>Escavação manual de valas em terra compacta, prof. de 0 m &lt; h &lt;= 1,5 m</t>
    </r>
  </si>
  <si>
    <r>
      <rPr>
        <sz val="9"/>
        <rFont val="Microsoft Sans Serif"/>
        <family val="2"/>
      </rPr>
      <t>Furo em concreto para diâmetros maiores que 40 mm e menores ou iguais a 75 mm</t>
    </r>
  </si>
  <si>
    <r>
      <rPr>
        <sz val="9"/>
        <rFont val="Microsoft Sans Serif"/>
        <family val="2"/>
      </rPr>
      <t>UNID</t>
    </r>
  </si>
  <si>
    <r>
      <rPr>
        <sz val="9"/>
        <rFont val="Microsoft Sans Serif"/>
        <family val="2"/>
      </rPr>
      <t>Furo em concreto para diâmetros maiores que 75 mm</t>
    </r>
  </si>
  <si>
    <r>
      <rPr>
        <sz val="9"/>
        <rFont val="Microsoft Sans Serif"/>
        <family val="2"/>
      </rPr>
      <t>Imunização de madeiramento para cobertura utilizando cupinicida incolor</t>
    </r>
  </si>
  <si>
    <r>
      <rPr>
        <sz val="9"/>
        <rFont val="Microsoft Sans Serif"/>
        <family val="2"/>
      </rPr>
      <t>Limpeza de caixas de gordura, pluvial e de esgoto a vácuo/sucção</t>
    </r>
  </si>
  <si>
    <r>
      <rPr>
        <sz val="9"/>
        <rFont val="Microsoft Sans Serif"/>
        <family val="2"/>
      </rPr>
      <t>Limpeza de superfície com jato de alta pressão.</t>
    </r>
  </si>
  <si>
    <r>
      <rPr>
        <sz val="9"/>
        <rFont val="Microsoft Sans Serif"/>
        <family val="2"/>
      </rPr>
      <t>Limpeza e desobstrução de calhas</t>
    </r>
  </si>
  <si>
    <r>
      <rPr>
        <sz val="9"/>
        <rFont val="Microsoft Sans Serif"/>
        <family val="2"/>
      </rPr>
      <t>M</t>
    </r>
  </si>
  <si>
    <r>
      <rPr>
        <sz val="9"/>
        <rFont val="Microsoft Sans Serif"/>
        <family val="2"/>
      </rPr>
      <t>Limpeza e polimento mecanizado em piso alta resistência, utilizando estuque com adesivo, cimento branco e corante</t>
    </r>
  </si>
  <si>
    <r>
      <rPr>
        <sz val="9"/>
        <rFont val="Microsoft Sans Serif"/>
        <family val="2"/>
      </rPr>
      <t>Raspagem / calafetação tacos madeira</t>
    </r>
  </si>
  <si>
    <r>
      <rPr>
        <sz val="9"/>
        <rFont val="Microsoft Sans Serif"/>
        <family val="2"/>
      </rPr>
      <t>Remoção de forros de drywall, pvc e fibromineral, de forma manual, sem reaproveitamento</t>
    </r>
  </si>
  <si>
    <r>
      <rPr>
        <sz val="9"/>
        <rFont val="Microsoft Sans Serif"/>
        <family val="2"/>
      </rPr>
      <t>Remoção de parede de drywall, de forma manual, sem reaproveitamento</t>
    </r>
  </si>
  <si>
    <r>
      <rPr>
        <sz val="9"/>
        <rFont val="Microsoft Sans Serif"/>
        <family val="2"/>
      </rPr>
      <t>Remoção de revestimento de piso vinílico, inclusive afastamento</t>
    </r>
  </si>
  <si>
    <r>
      <rPr>
        <sz val="9"/>
        <rFont val="Microsoft Sans Serif"/>
        <family val="2"/>
      </rPr>
      <t>Remoção de telha tipo calha de fibrocimento, inclusive afastamento e empilhamento</t>
    </r>
  </si>
  <si>
    <r>
      <rPr>
        <sz val="9"/>
        <rFont val="Microsoft Sans Serif"/>
        <family val="2"/>
      </rPr>
      <t>Remoção de telhas, de fibrocimento, metálica e cerâmica, de forma manual sem reaproveitamento</t>
    </r>
  </si>
  <si>
    <r>
      <rPr>
        <sz val="9"/>
        <rFont val="Microsoft Sans Serif"/>
        <family val="2"/>
      </rPr>
      <t>Remoção de tesouras metálicas, com vão maior ou igual que 8m, inclusive terças e contraventamento, de forma manual sem reaproveitamento</t>
    </r>
  </si>
  <si>
    <r>
      <rPr>
        <sz val="9"/>
        <rFont val="Microsoft Sans Serif"/>
        <family val="2"/>
      </rPr>
      <t>Remoção de tesouras metálicas, com vão menor que 8m, inclusive terças e contraventamento, de forma manual sem reaproveitamento</t>
    </r>
  </si>
  <si>
    <r>
      <rPr>
        <sz val="9"/>
        <rFont val="Microsoft Sans Serif"/>
        <family val="2"/>
      </rPr>
      <t>Remoção de calha galvanizada ou pvc, inclusive afastamento.</t>
    </r>
  </si>
  <si>
    <r>
      <rPr>
        <sz val="9"/>
        <rFont val="Microsoft Sans Serif"/>
        <family val="2"/>
      </rPr>
      <t>Remoção de rufo de chapa galvanizada ou pvc, inclusive afstamento.</t>
    </r>
  </si>
  <si>
    <r>
      <rPr>
        <sz val="9"/>
        <rFont val="Microsoft Sans Serif"/>
        <family val="2"/>
      </rPr>
      <t>Remoção de equipamento de ar condicionado de janela</t>
    </r>
  </si>
  <si>
    <r>
      <rPr>
        <sz val="9"/>
        <rFont val="Microsoft Sans Serif"/>
        <family val="2"/>
      </rPr>
      <t>Remoção de equipamento de ar condicionado do tipo Split com reaproveitamento da tubulação de cobre</t>
    </r>
  </si>
  <si>
    <r>
      <rPr>
        <sz val="9"/>
        <rFont val="Microsoft Sans Serif"/>
        <family val="2"/>
      </rPr>
      <t>Remoção de luminária</t>
    </r>
  </si>
  <si>
    <r>
      <rPr>
        <sz val="9"/>
        <rFont val="Microsoft Sans Serif"/>
        <family val="2"/>
      </rPr>
      <t>Remoção de portas, de forma manual, sem reaproveitamento</t>
    </r>
  </si>
  <si>
    <r>
      <rPr>
        <sz val="9"/>
        <rFont val="Microsoft Sans Serif"/>
        <family val="2"/>
      </rPr>
      <t>Remoção de louças (lavatório, banheira, pia, vaso sanitário, tanque).</t>
    </r>
  </si>
  <si>
    <r>
      <rPr>
        <sz val="9"/>
        <rFont val="Microsoft Sans Serif"/>
        <family val="2"/>
      </rPr>
      <t>Retirada de tubulações embutidas das rede de água, elétrica, gases e etc, inclusive cortes e desvios.</t>
    </r>
  </si>
  <si>
    <r>
      <rPr>
        <sz val="9"/>
        <rFont val="Microsoft Sans Serif"/>
        <family val="2"/>
      </rPr>
      <t>Retirada de estrutura de madeira com tesouras para telhas cerâmicas ou de vidro</t>
    </r>
  </si>
  <si>
    <r>
      <rPr>
        <sz val="9"/>
        <rFont val="Microsoft Sans Serif"/>
        <family val="2"/>
      </rPr>
      <t>Retirada de divisórias em chapas de madeira, com montantes metálicos</t>
    </r>
  </si>
  <si>
    <t>ESTRUTURA</t>
  </si>
  <si>
    <t>1333-Sinapi</t>
  </si>
  <si>
    <t xml:space="preserve">Chapa de aço grossa </t>
  </si>
  <si>
    <t>Mercado</t>
  </si>
  <si>
    <t xml:space="preserve">Chapa de aço grossa  ASTM 36 - E = 25mm </t>
  </si>
  <si>
    <t>unidade</t>
  </si>
  <si>
    <t>Chumbador D=3/4 - H= 75cm</t>
  </si>
  <si>
    <t>100765-Sinapi</t>
  </si>
  <si>
    <t>Pilar metálico perfil laminado I ou W EM AÇO ESTRUTURAL, COM CONEXÕES 
 PARAFUSADAS, INCLUSOS MÃO DE OBRA, TRANSPORTE E IÇAMENTO - Fornecimento e instalação.</t>
  </si>
  <si>
    <t>KG</t>
  </si>
  <si>
    <t>100764-Sinapi</t>
  </si>
  <si>
    <t>Viga metálica em perfil laminado /Soldado em aço estrutural, com conexões parafusadas, incluso mão de obra, transporte e içamento.</t>
  </si>
  <si>
    <t xml:space="preserve">Terças = Perfil metalico UDC 150 x 60 x20 </t>
  </si>
  <si>
    <t>Contraventamento = Barra redonda de aço 12,5mm</t>
  </si>
  <si>
    <t>M</t>
  </si>
  <si>
    <r>
      <rPr>
        <sz val="9"/>
        <rFont val="Microsoft Sans Serif"/>
        <family val="2"/>
      </rPr>
      <t>Piso cimentado natado com argamassa 1:3, junta pl 17 x 30, e = 2,50 cm com junta de 2x2 m</t>
    </r>
  </si>
  <si>
    <r>
      <rPr>
        <sz val="9"/>
        <rFont val="Microsoft Sans Serif"/>
        <family val="2"/>
      </rPr>
      <t>Piso de borracha canelada, espessura 3,5mm, fixado com cola</t>
    </r>
  </si>
  <si>
    <r>
      <rPr>
        <sz val="9"/>
        <rFont val="Microsoft Sans Serif"/>
        <family val="2"/>
      </rPr>
      <t>Piso em ardósia em placas 30 x 30 cm, e=8 mm, assentado com argamassa pré-fabricada de cimento colante, inclusive rejunte com juntas de 5 mm</t>
    </r>
  </si>
  <si>
    <r>
      <rPr>
        <sz val="9"/>
        <rFont val="Microsoft Sans Serif"/>
        <family val="2"/>
      </rPr>
      <t>Piso em concreto 20 mpa preparo mecânico, espessura 7cm, incluso selante elástico a base de poliuretano e/ou juntas de dilatação em poliuretano 2x2m</t>
    </r>
  </si>
  <si>
    <r>
      <rPr>
        <sz val="9"/>
        <rFont val="Microsoft Sans Serif"/>
        <family val="2"/>
      </rPr>
      <t>Piso em concreto estrutural 20 MPA, espessura 8cm, feito em obra, com armação em tela soldada</t>
    </r>
  </si>
  <si>
    <r>
      <rPr>
        <sz val="9"/>
        <rFont val="Microsoft Sans Serif"/>
        <family val="2"/>
      </rPr>
      <t>Piso em granilite, marmorite ou granitina espessura 8mm, inclusive juntas de dilatação plásticas</t>
    </r>
  </si>
  <si>
    <r>
      <rPr>
        <sz val="9"/>
        <rFont val="Microsoft Sans Serif"/>
        <family val="2"/>
      </rPr>
      <t>Piso em granito, polido, tipo andorinha/ quartz/ castelo/ corumbá ou outros equivalentes , formato menor ou igual a 3025 cm2, (0,55x0,55) e= 2 cm, sobre argamassa tipo ACIII, inclusive rejunte em cimento</t>
    </r>
  </si>
  <si>
    <r>
      <rPr>
        <sz val="9"/>
        <rFont val="Microsoft Sans Serif"/>
        <family val="2"/>
      </rPr>
      <t>Piso em ladrilho hidráulico 20x20cm, assentado com argamassa de cimento colante ,duas cores, rejuntado com cimento comum</t>
    </r>
  </si>
  <si>
    <r>
      <rPr>
        <sz val="9"/>
        <rFont val="Microsoft Sans Serif"/>
        <family val="2"/>
      </rPr>
      <t>Piso em pedra São Tomé assentado sobre argamassa 1:3 (cimento e areia) rejuntado com cimento branco</t>
    </r>
  </si>
  <si>
    <r>
      <rPr>
        <sz val="9"/>
        <rFont val="Microsoft Sans Serif"/>
        <family val="2"/>
      </rPr>
      <t>Piso em tabua corrida de madeira espessura 2cm fixado em peças de madeira</t>
    </r>
  </si>
  <si>
    <r>
      <rPr>
        <sz val="9"/>
        <rFont val="Microsoft Sans Serif"/>
        <family val="2"/>
      </rPr>
      <t>Piso em taco de madeira, assentado com cola</t>
    </r>
  </si>
  <si>
    <r>
      <rPr>
        <sz val="9"/>
        <rFont val="Microsoft Sans Serif"/>
        <family val="2"/>
      </rPr>
      <t>Piso podotátil de alerta/ direcional, 40 x 40 cm, vermelho/amarelo</t>
    </r>
  </si>
  <si>
    <r>
      <rPr>
        <sz val="9"/>
        <rFont val="Microsoft Sans Serif"/>
        <family val="2"/>
      </rPr>
      <t>Piso vinílico semi-flexível em placas, padrão liso, espessura 3,2 mm, fixado com cola</t>
    </r>
  </si>
  <si>
    <r>
      <rPr>
        <sz val="9"/>
        <rFont val="Microsoft Sans Serif"/>
        <family val="2"/>
      </rPr>
      <t>Piso/ revestimento em mármore, polido, branco comum, formato menor ou igual a 3025 cm2 (0,55x0,55), e = *2* CM colado com argamassa tipo ACIII, inclusive rejunte</t>
    </r>
  </si>
  <si>
    <r>
      <rPr>
        <sz val="9"/>
        <rFont val="Microsoft Sans Serif"/>
        <family val="2"/>
      </rPr>
      <t>Reposição de carpete, áreas até 20m², em placa de 50x50cm, e=6,5mm</t>
    </r>
  </si>
  <si>
    <r>
      <rPr>
        <sz val="9"/>
        <rFont val="Microsoft Sans Serif"/>
        <family val="2"/>
      </rPr>
      <t>Recomposição de carpete, com reaproveitamento das placas</t>
    </r>
  </si>
  <si>
    <r>
      <rPr>
        <sz val="9"/>
        <rFont val="Microsoft Sans Serif"/>
        <family val="2"/>
      </rPr>
      <t>Raspação, calafetação e aplicação sinteco a 3 demãos em piso de madeira</t>
    </r>
  </si>
  <si>
    <r>
      <rPr>
        <sz val="9"/>
        <rFont val="Microsoft Sans Serif"/>
        <family val="2"/>
      </rPr>
      <t>Recomposição de calçada - acabamentos diversos</t>
    </r>
  </si>
  <si>
    <r>
      <rPr>
        <sz val="9"/>
        <rFont val="Microsoft Sans Serif"/>
        <family val="2"/>
      </rPr>
      <t>Reaterro manual de fundo de vala</t>
    </r>
  </si>
  <si>
    <r>
      <rPr>
        <sz val="9"/>
        <rFont val="Microsoft Sans Serif"/>
        <family val="2"/>
      </rPr>
      <t>Rejuntamento cerâmico com cimento branco, para juntas de até 3 mm</t>
    </r>
  </si>
  <si>
    <r>
      <rPr>
        <sz val="9"/>
        <rFont val="Microsoft Sans Serif"/>
        <family val="2"/>
      </rPr>
      <t>Revestimento com cerâmica esmaltada PEI IV, de primeira qualidade (marca Eliane ou similar) assentada com argamassa pré- fabricada, inclusive rejuntamento</t>
    </r>
  </si>
  <si>
    <r>
      <rPr>
        <sz val="9"/>
        <rFont val="Microsoft Sans Serif"/>
        <family val="2"/>
      </rPr>
      <t>Revestimento cerâmico para piso com placas tipo porcelanato de dimensões 45x45 cm, assentado com argamassa pré-fabricada, inclusive rejuntamento</t>
    </r>
  </si>
  <si>
    <r>
      <rPr>
        <sz val="9"/>
        <rFont val="Microsoft Sans Serif"/>
        <family val="2"/>
      </rPr>
      <t>Revestimento com porcelanato 60 x 60 cm, de primeira qualidade (marca Eliane ou similar), assentado com argamassa pré-fabricada, inclusive rejuntamento</t>
    </r>
  </si>
  <si>
    <r>
      <rPr>
        <sz val="9"/>
        <rFont val="Microsoft Sans Serif"/>
        <family val="2"/>
      </rPr>
      <t>Revestimento com porcelanato 60 x 60 cm, EXTRA, de primeira qualidade (marca Eliane ou similar), assentado com argamassa pré- fabricada, inclusive rejuntamento</t>
    </r>
  </si>
  <si>
    <r>
      <rPr>
        <sz val="9"/>
        <rFont val="Microsoft Sans Serif"/>
        <family val="2"/>
      </rPr>
      <t>Revestimento cerâmico para piso com placas tipo esmaltada extra de dimensões 45x45 cm, assentado com argamassa pré-fabricada, inclusive rejuntamento</t>
    </r>
  </si>
  <si>
    <r>
      <rPr>
        <sz val="9"/>
        <rFont val="Microsoft Sans Serif"/>
        <family val="2"/>
      </rPr>
      <t>Rodapé de poliestireno h=10cm, sem frisos, Santa Luzia ou similar</t>
    </r>
  </si>
  <si>
    <r>
      <rPr>
        <sz val="9"/>
        <rFont val="Microsoft Sans Serif"/>
        <family val="2"/>
      </rPr>
      <t>Rodapé de madeira maciça cumaru/ipê champanhe de 1,5 x 7 cm (Fornecimento e instalação)</t>
    </r>
  </si>
  <si>
    <r>
      <rPr>
        <sz val="9"/>
        <rFont val="Microsoft Sans Serif"/>
        <family val="2"/>
      </rPr>
      <t>Rodapé de pedra ardósia h = 10 cm, assentado com argamassa e rejunte em cimento branco</t>
    </r>
  </si>
  <si>
    <r>
      <rPr>
        <sz val="9"/>
        <rFont val="Microsoft Sans Serif"/>
        <family val="2"/>
      </rPr>
      <t>Rodapé cerâmico h=7cm com placas tipo esmaltada extra de dimensões 35x35cm.</t>
    </r>
  </si>
  <si>
    <r>
      <rPr>
        <sz val="9"/>
        <rFont val="Microsoft Sans Serif"/>
        <family val="2"/>
      </rPr>
      <t>Rodapé cerâmico h=7cm com placas tipo esmaltada extra de dimensões 45x45cm.</t>
    </r>
  </si>
  <si>
    <r>
      <rPr>
        <sz val="9"/>
        <rFont val="Microsoft Sans Serif"/>
        <family val="2"/>
      </rPr>
      <t>Rodapé cerâmico h=7cm com placas tipo esmaltada extra de dimensões 60x60cm.</t>
    </r>
  </si>
  <si>
    <r>
      <rPr>
        <sz val="9"/>
        <rFont val="Microsoft Sans Serif"/>
        <family val="2"/>
      </rPr>
      <t>Rodapé em mármore branco assentado com argamassa, altura 7cm</t>
    </r>
  </si>
  <si>
    <r>
      <rPr>
        <sz val="9"/>
        <rFont val="Microsoft Sans Serif"/>
        <family val="2"/>
      </rPr>
      <t>Rodapé em marmorite, altura 10cm</t>
    </r>
  </si>
  <si>
    <r>
      <rPr>
        <sz val="9"/>
        <rFont val="Microsoft Sans Serif"/>
        <family val="2"/>
      </rPr>
      <t>Rodapé ou roda bancada em granito, polido, tipo ANDORINHA/ QUARTZ/ CASTELO/ CORUMBÁ ou outros equivalentes da região, h= 10 cm, e= *2,0* cm, Argamassa colante tipo ACIII, incluso rejunte cimentício</t>
    </r>
  </si>
  <si>
    <r>
      <rPr>
        <sz val="9"/>
        <rFont val="Microsoft Sans Serif"/>
        <family val="2"/>
      </rPr>
      <t>Rodapé ou roda bancada em granito, polido, tipo SÃO GABRIEL/ TIJUCA ou outros equivalentes da região, h= 10 cm, e= *2,0* cm, Argamassa colante tipo ACIII, incluso rejunte cimentício</t>
    </r>
  </si>
  <si>
    <r>
      <rPr>
        <sz val="9"/>
        <rFont val="Microsoft Sans Serif"/>
        <family val="2"/>
      </rPr>
      <t>Rodapé ou roda bancada em granito, polido, tipo ANDORINHA/ QUARTZ/ CASTELO/ CORUMBÁ ou outros equivalentes da região, h= 15 cm, e= *2,0* cm, Argamassa colante tipo ACIII, incluso rejunte cimentício</t>
    </r>
  </si>
  <si>
    <r>
      <rPr>
        <sz val="9"/>
        <rFont val="Microsoft Sans Serif"/>
        <family val="2"/>
      </rPr>
      <t>Rodapé ou roda bancada em granito, polido, tipo SÃO GABRIEL/ TIJUCA ou outros equivalentes da região, h= 15 cm, e= *2,0* cm, Argamassa colante tipo ACIII, incluso rejunte cimentício</t>
    </r>
  </si>
  <si>
    <r>
      <rPr>
        <sz val="9"/>
        <rFont val="Microsoft Sans Serif"/>
        <family val="2"/>
      </rPr>
      <t>Soleira de granito natural de 25 cm de largura, e= 2cm, assentado com argamassa mista de cimento, cal hidratada e areia sem peneirar traço 1:1:4</t>
    </r>
  </si>
  <si>
    <r>
      <rPr>
        <sz val="9"/>
        <rFont val="Microsoft Sans Serif"/>
        <family val="2"/>
      </rPr>
      <t>Soleira de granito natural de polido, tipo andorinha/ quartz/ castelo/ corumbá ou outros equivalentes da região, L= *15* CM, E= *2,0* CM assentada com argamassa colante tipo ACIII</t>
    </r>
  </si>
  <si>
    <r>
      <rPr>
        <sz val="9"/>
        <rFont val="Microsoft Sans Serif"/>
        <family val="2"/>
      </rPr>
      <t>Execução e aplicação de asfalto - Concreto Betuminoso Usinado a Quente (CBUQ), incluindo fornecimecimento e transporte dos agregados e material betuminoso, exclusive transporte da massa asfáltica</t>
    </r>
  </si>
  <si>
    <r>
      <rPr>
        <b/>
        <sz val="9"/>
        <rFont val="Arial"/>
        <family val="2"/>
      </rPr>
      <t>EXECUÇÃO E MANUTENÇÃO DE JARDINS *</t>
    </r>
  </si>
  <si>
    <r>
      <rPr>
        <sz val="9"/>
        <rFont val="Microsoft Sans Serif"/>
        <family val="2"/>
      </rPr>
      <t>Capina manual de terreno</t>
    </r>
  </si>
  <si>
    <r>
      <rPr>
        <sz val="9"/>
        <rFont val="Microsoft Sans Serif"/>
        <family val="2"/>
      </rPr>
      <t>Plantio de grama batatais em placas de 40 x 40 cm</t>
    </r>
  </si>
  <si>
    <r>
      <rPr>
        <sz val="9"/>
        <rFont val="Microsoft Sans Serif"/>
        <family val="2"/>
      </rPr>
      <t>Poda em altura de árvore com diâmetro de tronco maior ou igual a 0,20 m e menor que 0,40 m</t>
    </r>
  </si>
  <si>
    <r>
      <rPr>
        <sz val="9"/>
        <rFont val="Microsoft Sans Serif"/>
        <family val="2"/>
      </rPr>
      <t>Poda em altura de árvore com diâmetro de tronco maior ou igual a 0,41 m e menor que 0,60 m</t>
    </r>
  </si>
  <si>
    <r>
      <rPr>
        <sz val="9"/>
        <rFont val="Microsoft Sans Serif"/>
        <family val="2"/>
      </rPr>
      <t>Poda em altura de árvore com diâmetro de tronco maior ou igual a 0,61 m</t>
    </r>
  </si>
  <si>
    <r>
      <rPr>
        <b/>
        <sz val="9"/>
        <rFont val="Arial"/>
        <family val="2"/>
      </rPr>
      <t>ESCORAMENTO</t>
    </r>
  </si>
  <si>
    <r>
      <rPr>
        <sz val="9"/>
        <rFont val="Microsoft Sans Serif"/>
        <family val="2"/>
      </rPr>
      <t>Escoramento de formas com madeira 3A qualidade, não aparelhada, aproveitamento de tabuas 3x e prumos 4x</t>
    </r>
  </si>
  <si>
    <r>
      <rPr>
        <b/>
        <sz val="9"/>
        <rFont val="Arial"/>
        <family val="2"/>
      </rPr>
      <t>LAJE PRÉ-FABRICADA comum</t>
    </r>
  </si>
  <si>
    <r>
      <rPr>
        <sz val="9"/>
        <rFont val="Microsoft Sans Serif"/>
        <family val="2"/>
      </rPr>
      <t>Laje pré-moldada unidirecional, biapoiada, PARA FORRO, enchimento em cerâmica, vigota convencional, altura total da laje (enchimento+capa) = (8+3), incluisive escoramento</t>
    </r>
  </si>
  <si>
    <r>
      <rPr>
        <sz val="9"/>
        <rFont val="Microsoft Sans Serif"/>
        <family val="2"/>
      </rPr>
      <t>Laje pré-moldada unidirecional, biapoiada, PARA PISO, enchimento em cerâmica, vigota convencional, altura total da laje (enchimento+capa) = (8+4), incluisive escoramento</t>
    </r>
  </si>
  <si>
    <r>
      <rPr>
        <b/>
        <sz val="9"/>
        <rFont val="Arial"/>
        <family val="2"/>
      </rPr>
      <t>VEDAÇÕES</t>
    </r>
  </si>
  <si>
    <r>
      <rPr>
        <sz val="9"/>
        <rFont val="Microsoft Sans Serif"/>
        <family val="2"/>
      </rPr>
      <t>Alvenaria de vedação com blocos cerâmicos furados, 14 x 19 x 39 cm, espessura da parede 14 cm, juntas de 12 mm com argamassa industrializada</t>
    </r>
  </si>
  <si>
    <r>
      <rPr>
        <sz val="9"/>
        <rFont val="Microsoft Sans Serif"/>
        <family val="2"/>
      </rPr>
      <t>Alvenaria de vedação com blocos de concreto aparente, 14 x 19 x 39 cm, espessura da parede 14 cm, juntas de 10 mm com argamassa industrializada</t>
    </r>
  </si>
  <si>
    <r>
      <rPr>
        <sz val="9"/>
        <rFont val="Microsoft Sans Serif"/>
        <family val="2"/>
      </rPr>
      <t>Alvenaria em tijolo cerâmico maciço 5x10x20cm 1 vez (espessura 20cm), m2 cr 107,77 assentado com argamassa traço 1:2:8 (cimento, cal e areia)</t>
    </r>
  </si>
  <si>
    <r>
      <rPr>
        <sz val="9"/>
        <rFont val="Microsoft Sans Serif"/>
        <family val="2"/>
      </rPr>
      <t>Encunhamento de alvenaria de vedação com espuma de poliuretano expansiva, E=2cm</t>
    </r>
  </si>
  <si>
    <r>
      <rPr>
        <sz val="9"/>
        <rFont val="Microsoft Sans Serif"/>
        <family val="2"/>
      </rPr>
      <t>Parede de gesso acartonado, DRY-WALL - 1RU + 1RU (Divisão entre áreas umidas de mesma unidade)</t>
    </r>
  </si>
  <si>
    <r>
      <rPr>
        <sz val="9"/>
        <rFont val="Microsoft Sans Serif"/>
        <family val="2"/>
      </rPr>
      <t>Parede de gesso acartonado, DRY-WALL - 1ST + 1RU (Divisão entre áreas seca e úmida de uma mesma unidade)</t>
    </r>
  </si>
  <si>
    <r>
      <rPr>
        <sz val="9"/>
        <rFont val="Microsoft Sans Serif"/>
        <family val="2"/>
      </rPr>
      <t>Parede de gesso acartonado, DRY-WALL - 1ST + 1ST (Divisão entre áreas secas de uma mesma unidade)</t>
    </r>
  </si>
  <si>
    <r>
      <rPr>
        <sz val="9"/>
        <rFont val="Microsoft Sans Serif"/>
        <family val="2"/>
      </rPr>
      <t>Instalação de isolamento com lã de rocha em paredes drywall</t>
    </r>
  </si>
  <si>
    <r>
      <rPr>
        <sz val="9"/>
        <rFont val="Microsoft Sans Serif"/>
        <family val="2"/>
      </rPr>
      <t>Execução de divisória cega (n1), em painel para divisória eucatex ou similar técnico, e=35mm - fornecimento e instalação, incluindo perfis de alumínio</t>
    </r>
  </si>
  <si>
    <r>
      <rPr>
        <sz val="9"/>
        <rFont val="Microsoft Sans Serif"/>
        <family val="2"/>
      </rPr>
      <t>Recolocação de divisórias naval, tipo eucatex ou similar, considerando reaproveitamento dos painéis</t>
    </r>
  </si>
  <si>
    <r>
      <rPr>
        <sz val="9"/>
        <rFont val="Microsoft Sans Serif"/>
        <family val="2"/>
      </rPr>
      <t>Tapume compensado 14mm fixação enterrada</t>
    </r>
  </si>
  <si>
    <r>
      <rPr>
        <b/>
        <sz val="9"/>
        <rFont val="Arial"/>
        <family val="2"/>
      </rPr>
      <t>ESTRUTURAS</t>
    </r>
  </si>
  <si>
    <r>
      <rPr>
        <sz val="9"/>
        <rFont val="Microsoft Sans Serif"/>
        <family val="2"/>
      </rPr>
      <t>Engradamento para telhas cerâmica ou concreto em madeira paraju (projeção da área do telhado)</t>
    </r>
  </si>
  <si>
    <r>
      <rPr>
        <sz val="9"/>
        <rFont val="Microsoft Sans Serif"/>
        <family val="2"/>
      </rPr>
      <t>Estrutura de madeira para telha ondulada de fibrocimento, alumínio ou plástica (projeção da área do telhado)</t>
    </r>
  </si>
  <si>
    <r>
      <rPr>
        <sz val="9"/>
        <rFont val="Microsoft Sans Serif"/>
        <family val="2"/>
      </rPr>
      <t>Fornecimento, fabricação, transporte e montagem de estrutura metálica em perfis soldados, inclusive pintura primer</t>
    </r>
  </si>
  <si>
    <r>
      <rPr>
        <sz val="9"/>
        <rFont val="Microsoft Sans Serif"/>
        <family val="2"/>
      </rPr>
      <t>Kg</t>
    </r>
  </si>
  <si>
    <r>
      <rPr>
        <sz val="9"/>
        <rFont val="Microsoft Sans Serif"/>
        <family val="2"/>
      </rPr>
      <t>Fornecimento, fabricação, transporte e montagem de estrutura metálica para telhado sobre laje para telhas cerâmicas, inclusive primer</t>
    </r>
  </si>
  <si>
    <r>
      <rPr>
        <sz val="9"/>
        <rFont val="Microsoft Sans Serif"/>
        <family val="2"/>
      </rPr>
      <t>Fornecimento, fabricação, transporte e montagem de estrutura metálica para telhado sobre laje para telhas metálicas, e fibrocimento, inclusive primer</t>
    </r>
  </si>
  <si>
    <r>
      <rPr>
        <b/>
        <sz val="9"/>
        <rFont val="Arial"/>
        <family val="2"/>
      </rPr>
      <t>IMPERMEABILIZAÇÃO</t>
    </r>
  </si>
  <si>
    <r>
      <rPr>
        <sz val="9"/>
        <rFont val="Microsoft Sans Serif"/>
        <family val="2"/>
      </rPr>
      <t>Fornecimento/instalação lona plástica preta, para impermeabilização, espessura de 150 micras.</t>
    </r>
  </si>
  <si>
    <r>
      <rPr>
        <sz val="9"/>
        <rFont val="Microsoft Sans Serif"/>
        <family val="2"/>
      </rPr>
      <t>Impermeabilização de coberturas com manta asfáltica aluminizada</t>
    </r>
  </si>
  <si>
    <r>
      <rPr>
        <sz val="9"/>
        <rFont val="Microsoft Sans Serif"/>
        <family val="2"/>
      </rPr>
      <t>Impermeabilização de parede sujeita a umidade de solo com aditivo hidrófugo e tinta asfáltica (Quartzolit ou similar)</t>
    </r>
  </si>
  <si>
    <r>
      <rPr>
        <sz val="9"/>
        <rFont val="Microsoft Sans Serif"/>
        <family val="2"/>
      </rPr>
      <t>Impermeabilização de piso/paredes com argamassa de cimento e areia, com aditivo impermeabilizante (Quartzolit ou similar)</t>
    </r>
  </si>
  <si>
    <r>
      <rPr>
        <sz val="9"/>
        <rFont val="Microsoft Sans Serif"/>
        <family val="2"/>
      </rPr>
      <t>Impermeabilização de superfície com cimento impermeabilizante de pega ultra rápida, traço 1:1, e=0,5 cm</t>
    </r>
  </si>
  <si>
    <r>
      <rPr>
        <sz val="9"/>
        <rFont val="Microsoft Sans Serif"/>
        <family val="2"/>
      </rPr>
      <t>Impermeabilização de superfície com manta asfáltica, uma camada, inclusive aplicação de primer asfáltico, e=3mm</t>
    </r>
  </si>
  <si>
    <r>
      <rPr>
        <sz val="9"/>
        <rFont val="Microsoft Sans Serif"/>
        <family val="2"/>
      </rPr>
      <t>Junta de dilatação para impermeabilização, com selante elástico monocomponente a base de poliuretano, dimensões 1x1cm</t>
    </r>
  </si>
  <si>
    <r>
      <rPr>
        <sz val="9"/>
        <rFont val="Microsoft Sans Serif"/>
        <family val="2"/>
      </rPr>
      <t>Vedação de esquadrias metálicas com selante elástico, tipo PU ou similar</t>
    </r>
  </si>
  <si>
    <r>
      <rPr>
        <b/>
        <sz val="9"/>
        <rFont val="Arial"/>
        <family val="2"/>
      </rPr>
      <t>COBERTURA</t>
    </r>
  </si>
  <si>
    <r>
      <rPr>
        <sz val="9"/>
        <rFont val="Microsoft Sans Serif"/>
        <family val="2"/>
      </rPr>
      <t>Calha de chapa galvanizada nº 24 desenvolvimento 33 cm</t>
    </r>
  </si>
  <si>
    <r>
      <rPr>
        <sz val="9"/>
        <rFont val="Microsoft Sans Serif"/>
        <family val="2"/>
      </rPr>
      <t>Calha de chapa galvanizada nº. 24, desenvolvimento = 75 cm</t>
    </r>
  </si>
  <si>
    <r>
      <rPr>
        <sz val="9"/>
        <rFont val="Microsoft Sans Serif"/>
        <family val="2"/>
      </rPr>
      <t>Chapéu de muro de concreto triangular 23 x 80</t>
    </r>
  </si>
  <si>
    <r>
      <rPr>
        <sz val="9"/>
        <rFont val="Microsoft Sans Serif"/>
        <family val="2"/>
      </rPr>
      <t>Chapéu de muro metálico, em aço galvanizado, corte 33 cm</t>
    </r>
  </si>
  <si>
    <r>
      <rPr>
        <sz val="9"/>
        <rFont val="Microsoft Sans Serif"/>
        <family val="2"/>
      </rPr>
      <t>Cobertura com telha cerâmica, não esmaltada, tipo colonial, capa-canal, plan, paulista, com mais de 2 águas, incluso transporte vertical</t>
    </r>
  </si>
  <si>
    <r>
      <rPr>
        <sz val="9"/>
        <rFont val="Microsoft Sans Serif"/>
        <family val="2"/>
      </rPr>
      <t>Cobertura com telha chapa aço zincado, ondulada, esp=0,5mm, incluso içamento</t>
    </r>
  </si>
  <si>
    <r>
      <rPr>
        <sz val="9"/>
        <rFont val="Microsoft Sans Serif"/>
        <family val="2"/>
      </rPr>
      <t>Cobertura com telha de fibrocimento ondulada, espessura 6mm, incluso juntas de vedação e acessórios de fixação, excluindo madeiramento, incluso içamento</t>
    </r>
  </si>
  <si>
    <r>
      <rPr>
        <sz val="9"/>
        <rFont val="Microsoft Sans Serif"/>
        <family val="2"/>
      </rPr>
      <t>Cobertura em telha metálica galvanizada trapezoidal e = 0, 50 mm, simples, inclusive acessórios de instalação - fornecimento e instalação</t>
    </r>
  </si>
  <si>
    <r>
      <rPr>
        <sz val="9"/>
        <rFont val="Microsoft Sans Serif"/>
        <family val="2"/>
      </rPr>
      <t>Cobertura em telhas trapezoidais MF40 pré pintadas nas duas faces com tinta em base epoxi, poliester e epoxi-poliester ( híbridas) com 40mm de altura da onda, com 0,95mm de espessura da chapa em chapa de aço galvanizado</t>
    </r>
  </si>
  <si>
    <r>
      <rPr>
        <sz val="9"/>
        <rFont val="Microsoft Sans Serif"/>
        <family val="2"/>
      </rPr>
      <t>Telha termoisolante revestida em aco galvanizado, faces superior e inferior em telha trapezoidal, revestimento com espessura de 0,50 mm com pre-pintura nas duas faces, nucleo em poliestireno (eps) de 50 mm</t>
    </r>
  </si>
  <si>
    <r>
      <rPr>
        <sz val="9"/>
        <rFont val="Microsoft Sans Serif"/>
        <family val="2"/>
      </rPr>
      <t>Cumeeira e espigão para telha cerâmica emboçada com argamassa traço 1:2:9 (cimento, cal e areia), para telhados com mais de 2 águas, incluso transporte vertical</t>
    </r>
  </si>
  <si>
    <r>
      <rPr>
        <sz val="9"/>
        <rFont val="Microsoft Sans Serif"/>
        <family val="2"/>
      </rPr>
      <t>Cumeeira para telha cerâmica emboçada com argamassa traço 1:2:9 (cimento, cal e areia) para telhados com até 2 águas, incluso transporte vertical</t>
    </r>
  </si>
  <si>
    <r>
      <rPr>
        <sz val="9"/>
        <rFont val="Microsoft Sans Serif"/>
        <family val="2"/>
      </rPr>
      <t>Cumeeira para telha de fibrocimento ondulada e = 6 mm, incluso acessórios de fixação e içamento.</t>
    </r>
  </si>
  <si>
    <r>
      <rPr>
        <sz val="9"/>
        <rFont val="Microsoft Sans Serif"/>
        <family val="2"/>
      </rPr>
      <t>Colocação de cumeeira galvanizada trapezoidal e = 6 ou 8 mm.</t>
    </r>
  </si>
  <si>
    <r>
      <rPr>
        <sz val="9"/>
        <rFont val="Microsoft Sans Serif"/>
        <family val="2"/>
      </rPr>
      <t>Manutenção em coberturas diversas, de diversas espessuras com revisão e troca de fixações, parafusos, selantes, telhas, calhas, rufos, limpeza</t>
    </r>
  </si>
  <si>
    <r>
      <rPr>
        <sz val="9"/>
        <rFont val="Microsoft Sans Serif"/>
        <family val="2"/>
      </rPr>
      <t>Rufo de fibrocimento. para telha perfil ondulado e=6 ou 8 mm, incluso transporte vertical</t>
    </r>
  </si>
  <si>
    <r>
      <rPr>
        <sz val="9"/>
        <rFont val="Microsoft Sans Serif"/>
        <family val="2"/>
      </rPr>
      <t>Rufo em chapa galvanizada 24, desenvolvimento até 25 cm, com selante elástico para juntas diversas, incluso transporte vertical</t>
    </r>
  </si>
  <si>
    <r>
      <rPr>
        <sz val="9"/>
        <rFont val="Microsoft Sans Serif"/>
        <family val="2"/>
      </rPr>
      <t>Telhamento com telha cerâmica de encaixe, (romana, americana, portuguesa, francesa) com mais de 2 águas, incluso transporte vertical</t>
    </r>
  </si>
  <si>
    <r>
      <rPr>
        <b/>
        <sz val="9"/>
        <rFont val="Arial"/>
        <family val="2"/>
      </rPr>
      <t>ESQUADRIAS</t>
    </r>
  </si>
  <si>
    <r>
      <rPr>
        <sz val="9"/>
        <rFont val="Microsoft Sans Serif"/>
        <family val="2"/>
      </rPr>
      <t>Alizar 5X2em madeira de lei, E= *1* cm, L= *4,5* cm</t>
    </r>
  </si>
  <si>
    <r>
      <rPr>
        <sz val="9"/>
        <rFont val="Microsoft Sans Serif"/>
        <family val="2"/>
      </rPr>
      <t>Batente/marco maçico em madeira de lei e guarnição para porta de madeira</t>
    </r>
  </si>
  <si>
    <r>
      <rPr>
        <sz val="9"/>
        <rFont val="Microsoft Sans Serif"/>
        <family val="2"/>
      </rPr>
      <t>Batedor para porta em PVC, de parafusar, fornecimento e instalação</t>
    </r>
  </si>
  <si>
    <r>
      <rPr>
        <sz val="9"/>
        <rFont val="Microsoft Sans Serif"/>
        <family val="2"/>
      </rPr>
      <t>Chaves de portas, cadeados, portões e janelas.</t>
    </r>
  </si>
  <si>
    <r>
      <rPr>
        <sz val="9"/>
        <rFont val="Microsoft Sans Serif"/>
        <family val="2"/>
      </rPr>
      <t>Concertina em aço galvanizado, clipada modelo espiral helicoidal dupla até 45 cm altura, fixado com parafuso e bucha</t>
    </r>
  </si>
  <si>
    <r>
      <rPr>
        <sz val="9"/>
        <rFont val="Microsoft Sans Serif"/>
        <family val="2"/>
      </rPr>
      <t>Corrimão duplo de aço inoxidável D=1 1/2" fixado em alvenaria</t>
    </r>
  </si>
  <si>
    <r>
      <rPr>
        <sz val="9"/>
        <rFont val="Microsoft Sans Serif"/>
        <family val="2"/>
      </rPr>
      <t>Corrimão duplo em tubo galvanizado din 2440, d = 1 1/2" - fixado em alvenaria</t>
    </r>
  </si>
  <si>
    <r>
      <rPr>
        <sz val="9"/>
        <rFont val="Microsoft Sans Serif"/>
        <family val="2"/>
      </rPr>
      <t>Corrimão simples de aço inoxidável D=1 1/2" fixado em alvenaria</t>
    </r>
  </si>
  <si>
    <r>
      <rPr>
        <sz val="9"/>
        <rFont val="Microsoft Sans Serif"/>
        <family val="2"/>
      </rPr>
      <t>Corrimão simples, diâmetro externo = 1 1/2", em aço galvanizado, fixado em parede</t>
    </r>
  </si>
  <si>
    <r>
      <rPr>
        <sz val="9"/>
        <rFont val="Microsoft Sans Serif"/>
        <family val="2"/>
      </rPr>
      <t>Faixa de sinalização para porta de vidro (largura de 10cm)</t>
    </r>
  </si>
  <si>
    <r>
      <rPr>
        <sz val="9"/>
        <rFont val="Microsoft Sans Serif"/>
        <family val="2"/>
      </rPr>
      <t>Fechadura de embutir completa, para portas externas, de primeira qualidade ( IMAB ou similar) - padrão de acabamento médio</t>
    </r>
  </si>
  <si>
    <r>
      <rPr>
        <sz val="9"/>
        <rFont val="Microsoft Sans Serif"/>
        <family val="2"/>
      </rPr>
      <t>Fechadura de embutir completa, para portas externas, de primeira qualidade ( IMAB ou similar) - padrão de acabamento superior</t>
    </r>
  </si>
  <si>
    <r>
      <rPr>
        <sz val="9"/>
        <rFont val="Microsoft Sans Serif"/>
        <family val="2"/>
      </rPr>
      <t>Fechadura de embutir completa, para portas internas, de primeira qualidade ( IMAB ou similar), padrão de acabamento médio</t>
    </r>
  </si>
  <si>
    <r>
      <rPr>
        <sz val="9"/>
        <rFont val="Microsoft Sans Serif"/>
        <family val="2"/>
      </rPr>
      <t>Fechadura de embutir completa, para portas internas, de primeira qualidade ( IMAB ou similar), padrão de acabamento superior</t>
    </r>
  </si>
  <si>
    <r>
      <rPr>
        <sz val="9"/>
        <rFont val="Microsoft Sans Serif"/>
        <family val="2"/>
      </rPr>
      <t>Fechadura de embutir para porta de banheiro, completa, tipo tranqueta, maquina 55 mm, maçanetas alavanca e rosetas redondas em metal cromado, incluso execução de furo - fornecimento e instalação</t>
    </r>
  </si>
  <si>
    <r>
      <rPr>
        <sz val="9"/>
        <rFont val="Microsoft Sans Serif"/>
        <family val="2"/>
      </rPr>
      <t>Fechadura externa com cilindro tetrachave cromada, maquina *40* mm, inclui chave tetra e roseta redonda, fornecimento e instalação (Papaiz ou similar)</t>
    </r>
  </si>
  <si>
    <r>
      <rPr>
        <sz val="9"/>
        <rFont val="Microsoft Sans Serif"/>
        <family val="2"/>
      </rPr>
      <t>CJ</t>
    </r>
  </si>
  <si>
    <r>
      <rPr>
        <sz val="9"/>
        <rFont val="Microsoft Sans Serif"/>
        <family val="2"/>
      </rPr>
      <t>Fecho e contrafecho para fachada, fornecimento e instalação, Fermax FM69 ou similar</t>
    </r>
  </si>
  <si>
    <r>
      <rPr>
        <sz val="9"/>
        <rFont val="Microsoft Sans Serif"/>
        <family val="2"/>
      </rPr>
      <t>Ferragens/Fechadura para janelas</t>
    </r>
  </si>
  <si>
    <r>
      <rPr>
        <sz val="9"/>
        <rFont val="Microsoft Sans Serif"/>
        <family val="2"/>
      </rPr>
      <t>Folha de porta madeira de lei prancheta para pintura 62 x 210 cm</t>
    </r>
  </si>
  <si>
    <r>
      <rPr>
        <sz val="9"/>
        <rFont val="Microsoft Sans Serif"/>
        <family val="2"/>
      </rPr>
      <t>Folha de porta madeira de lei prancheta para pintura 72 x 210 cm</t>
    </r>
  </si>
  <si>
    <r>
      <rPr>
        <sz val="9"/>
        <rFont val="Microsoft Sans Serif"/>
        <family val="2"/>
      </rPr>
      <t>Folha de porta madeira de lei prancheta para pintura 82 x 210 cm</t>
    </r>
  </si>
  <si>
    <r>
      <rPr>
        <sz val="9"/>
        <rFont val="Microsoft Sans Serif"/>
        <family val="2"/>
      </rPr>
      <t>Porta de madeira para pintura, semi-oca (leve ou média), 90x210cm, espessura de 3,5cm, incluso dobradiças - fornecimento e instalação</t>
    </r>
  </si>
  <si>
    <r>
      <rPr>
        <sz val="9"/>
        <rFont val="Microsoft Sans Serif"/>
        <family val="2"/>
      </rPr>
      <t>Fornecimento de cadeados nº 40</t>
    </r>
  </si>
  <si>
    <r>
      <rPr>
        <sz val="9"/>
        <rFont val="Microsoft Sans Serif"/>
        <family val="2"/>
      </rPr>
      <t>Fornecimento de porta de aço de enrolar ondulada chapa 24 raiada larga</t>
    </r>
  </si>
  <si>
    <r>
      <rPr>
        <sz val="9"/>
        <rFont val="Microsoft Sans Serif"/>
        <family val="2"/>
      </rPr>
      <t>Fornecimento e instalação de fechadura eletrônica de sobrepor, tipo HDL ou similar</t>
    </r>
  </si>
  <si>
    <r>
      <rPr>
        <sz val="9"/>
        <rFont val="Microsoft Sans Serif"/>
        <family val="2"/>
      </rPr>
      <t>Grade de tubos metálicos diversos (metalons) chumbadas cada 2m. Fornecimento e instalação, inclusive pintura anticorrosiva.</t>
    </r>
  </si>
  <si>
    <r>
      <rPr>
        <sz val="9"/>
        <rFont val="Microsoft Sans Serif"/>
        <family val="2"/>
      </rPr>
      <t>Grade para proteção de janelas, em barra de ferro quadrado de 1/2" e quadro de ferro chato (metalon) de 1/2"x 1/8", colocada</t>
    </r>
  </si>
  <si>
    <r>
      <rPr>
        <sz val="9"/>
        <rFont val="Microsoft Sans Serif"/>
        <family val="2"/>
      </rPr>
      <t>Guarda corpo em aço inox D= 1 1/2", com subdivisões em tubo de aço inox d= 1/2", H=1,05m</t>
    </r>
  </si>
  <si>
    <r>
      <rPr>
        <sz val="9"/>
        <rFont val="Microsoft Sans Serif"/>
        <family val="2"/>
      </rPr>
      <t>Guarda-corpo em aço galvanizado din 2440, d = 2", com subdivisões em tubo de aço d = 1/2", h = 1,05 m – com corrimão simples de tubo de aço galvanizado de d = 1 1/2"</t>
    </r>
  </si>
  <si>
    <r>
      <rPr>
        <sz val="9"/>
        <rFont val="Microsoft Sans Serif"/>
        <family val="2"/>
      </rPr>
      <t>Instalação /substituição de esquadria em aço completa para vidro - com dobradiças, maçanetas, acessórios</t>
    </r>
  </si>
  <si>
    <r>
      <rPr>
        <sz val="9"/>
        <rFont val="Microsoft Sans Serif"/>
        <family val="2"/>
      </rPr>
      <t>Instalação /substituição de esquadria em aço completa tipo veneziana - com dobradiças, maçanetas, acessórios</t>
    </r>
  </si>
  <si>
    <r>
      <rPr>
        <sz val="9"/>
        <rFont val="Microsoft Sans Serif"/>
        <family val="2"/>
      </rPr>
      <t>Instalação /substituição de esquadria em alumínio completa para vidro - com dobradiças, maçanetas, acessórios, inclusive vidros</t>
    </r>
  </si>
  <si>
    <r>
      <rPr>
        <sz val="9"/>
        <rFont val="Microsoft Sans Serif"/>
        <family val="2"/>
      </rPr>
      <t>Instalação /substituição de porta de abrir em alumínio completa tipo veneziana - com dobradiças, maçanetas, acessórios</t>
    </r>
  </si>
  <si>
    <r>
      <rPr>
        <sz val="9"/>
        <rFont val="Microsoft Sans Serif"/>
        <family val="2"/>
      </rPr>
      <t xml:space="preserve">Kit de porta de madeira para pintura, semi-oca (leve ou média), 62x210cm, espessura de
</t>
    </r>
    <r>
      <rPr>
        <sz val="9"/>
        <rFont val="Microsoft Sans Serif"/>
        <family val="2"/>
      </rPr>
      <t>3,5cm, itens inclusos: dobradiças, montagem e instalação do batente e alisar, fechadura - fornecimento e instalação</t>
    </r>
  </si>
  <si>
    <r>
      <rPr>
        <sz val="9"/>
        <rFont val="Microsoft Sans Serif"/>
        <family val="2"/>
      </rPr>
      <t xml:space="preserve">Kit de porta de madeira para pintura, semi-oca (leve ou média), 72x210cm, espessura de
</t>
    </r>
    <r>
      <rPr>
        <sz val="9"/>
        <rFont val="Microsoft Sans Serif"/>
        <family val="2"/>
      </rPr>
      <t>3,5cm, itens inclusos: dobradiças, montagem e instalação do batente e alisar, fechadura - fornecimento e instalação</t>
    </r>
  </si>
  <si>
    <r>
      <rPr>
        <sz val="9"/>
        <rFont val="Microsoft Sans Serif"/>
        <family val="2"/>
      </rPr>
      <t>Kit de porta de madeira para pintura, semi-oca (leve ou média), 82x210cm, espessura de 3,5cm, itens inclusos: dobradiças, montagem e instalação do batente e alisar, fechadura - fornecimento e instalação</t>
    </r>
  </si>
  <si>
    <r>
      <rPr>
        <sz val="9"/>
        <rFont val="Microsoft Sans Serif"/>
        <family val="2"/>
      </rPr>
      <t>Kit de porta de madeira para pintura, semi-oca (leve ou média), 92x210cm, espessura de 3,5cm, itens inclusos: dobradiças, montagem e instalação do batente e alisar, fechadura - fornecimento e instalação</t>
    </r>
  </si>
  <si>
    <r>
      <rPr>
        <sz val="9"/>
        <rFont val="Microsoft Sans Serif"/>
        <family val="2"/>
      </rPr>
      <t>Maçaneta alvanca para janelas e portas, padrão médio.</t>
    </r>
  </si>
  <si>
    <r>
      <rPr>
        <sz val="9"/>
        <rFont val="Microsoft Sans Serif"/>
        <family val="2"/>
      </rPr>
      <t>Manutenção em esquadrias: lixamentos, ferragens, soldas, pinturas e acabamento</t>
    </r>
  </si>
  <si>
    <r>
      <rPr>
        <sz val="9"/>
        <rFont val="Microsoft Sans Serif"/>
        <family val="2"/>
      </rPr>
      <t>Manutenção em porta de aço de enrolar, inclusive molas</t>
    </r>
  </si>
  <si>
    <r>
      <rPr>
        <sz val="9"/>
        <rFont val="Microsoft Sans Serif"/>
        <family val="2"/>
      </rPr>
      <t>Molas para portas aérea, para porta até 0,90m</t>
    </r>
  </si>
  <si>
    <r>
      <rPr>
        <sz val="9"/>
        <rFont val="Microsoft Sans Serif"/>
        <family val="2"/>
      </rPr>
      <t>Portão de grade colocado com cadeado. - Fornecimento e instalação</t>
    </r>
  </si>
  <si>
    <r>
      <rPr>
        <sz val="9"/>
        <rFont val="Microsoft Sans Serif"/>
        <family val="2"/>
      </rPr>
      <t>Portão de ferro padrão, em chapa (tipo Lambri), colocado com cadeado - fornecimento instalação</t>
    </r>
  </si>
  <si>
    <r>
      <rPr>
        <sz val="9"/>
        <rFont val="Microsoft Sans Serif"/>
        <family val="2"/>
      </rPr>
      <t>Portão em perfil e chapa metalica colocado com cadeado - fornecimento e instalação</t>
    </r>
  </si>
  <si>
    <r>
      <rPr>
        <sz val="9"/>
        <rFont val="Microsoft Sans Serif"/>
        <family val="2"/>
      </rPr>
      <t>Tela de viveiro (passarinheira), instalada</t>
    </r>
  </si>
  <si>
    <r>
      <rPr>
        <sz val="9"/>
        <rFont val="Microsoft Sans Serif"/>
        <family val="2"/>
      </rPr>
      <t>Trinco para janelas e portas</t>
    </r>
  </si>
  <si>
    <r>
      <rPr>
        <sz val="9"/>
        <rFont val="Microsoft Sans Serif"/>
        <family val="2"/>
      </rPr>
      <t>Troca de segredo de fechaduras para portas</t>
    </r>
  </si>
  <si>
    <r>
      <rPr>
        <sz val="9"/>
        <rFont val="Microsoft Sans Serif"/>
        <family val="2"/>
      </rPr>
      <t>Troca de segredo de fechaduras tipo tetrachave para portas</t>
    </r>
  </si>
  <si>
    <r>
      <rPr>
        <sz val="9"/>
        <rFont val="Microsoft Sans Serif"/>
        <family val="2"/>
      </rPr>
      <t>Veda Porta de parafusar até 90cm (rodo porta)</t>
    </r>
  </si>
  <si>
    <r>
      <rPr>
        <b/>
        <sz val="9"/>
        <rFont val="Arial"/>
        <family val="2"/>
      </rPr>
      <t>VIDROS E ESPELHOS</t>
    </r>
  </si>
  <si>
    <r>
      <rPr>
        <sz val="9"/>
        <rFont val="Microsoft Sans Serif"/>
        <family val="2"/>
      </rPr>
      <t>Aplicação de película de controle solar / refletiva / leitosa ou jateada na cor branca</t>
    </r>
  </si>
  <si>
    <r>
      <rPr>
        <sz val="9"/>
        <rFont val="Microsoft Sans Serif"/>
        <family val="2"/>
      </rPr>
      <t>Espelho cristal para sanitário, com parafusos de fixação e=4 mm</t>
    </r>
  </si>
  <si>
    <r>
      <rPr>
        <sz val="9"/>
        <rFont val="Microsoft Sans Serif"/>
        <family val="2"/>
      </rPr>
      <t>Jogo de ferragens cromadas para porta de vidro temperado, uma folha, composta por dobradiça superior(101) e inferior (103), trinco (502), fechadura(520), contrafechadura (531), com capuchino.</t>
    </r>
  </si>
  <si>
    <r>
      <rPr>
        <sz val="9"/>
        <rFont val="Microsoft Sans Serif"/>
        <family val="2"/>
      </rPr>
      <t>Mola hidráulica de piso para porta de vidro temperado (Dorma ou similar)</t>
    </r>
  </si>
  <si>
    <r>
      <rPr>
        <sz val="9"/>
        <rFont val="Microsoft Sans Serif"/>
        <family val="2"/>
      </rPr>
      <t>Suporte tucano para prateleira de madeira/vidro médio</t>
    </r>
  </si>
  <si>
    <r>
      <rPr>
        <sz val="9"/>
        <rFont val="Microsoft Sans Serif"/>
        <family val="2"/>
      </rPr>
      <t>Vidro aramado, branco, espessura 7mm</t>
    </r>
  </si>
  <si>
    <r>
      <rPr>
        <sz val="9"/>
        <rFont val="Microsoft Sans Serif"/>
        <family val="2"/>
      </rPr>
      <t>Vidro comum fantasia, tipo canelado, colocado em caixilho com ou sem baguetes, duas demãos de massa e = 4 mm</t>
    </r>
  </si>
  <si>
    <r>
      <rPr>
        <sz val="9"/>
        <rFont val="Microsoft Sans Serif"/>
        <family val="2"/>
      </rPr>
      <t>Instalação de vidro liso incolor, e = 4 mm, em esquadria de alumínio ou PVC, fixado com baguete.</t>
    </r>
  </si>
  <si>
    <r>
      <rPr>
        <sz val="9"/>
        <rFont val="Microsoft Sans Serif"/>
        <family val="2"/>
      </rPr>
      <t>Instalação de vidro liso incolor, e = 6 mm, em esquadria de alumínio ou PVC, fixado com baguete.</t>
    </r>
  </si>
  <si>
    <r>
      <rPr>
        <sz val="9"/>
        <rFont val="Microsoft Sans Serif"/>
        <family val="2"/>
      </rPr>
      <t>Vidro temperado incolor, colocado em caixilho com ou sem baguetes, com gaxeta de neoprene e = 10 mm</t>
    </r>
  </si>
  <si>
    <r>
      <rPr>
        <sz val="9"/>
        <rFont val="Microsoft Sans Serif"/>
        <family val="2"/>
      </rPr>
      <t>Vidro temperado incolor, colocado em caixilho com ou sem baguetes, com gaxeta de neoprene e = 8 mm</t>
    </r>
  </si>
  <si>
    <r>
      <rPr>
        <sz val="9"/>
        <rFont val="Microsoft Sans Serif"/>
        <family val="2"/>
      </rPr>
      <t>Vidro temperado incolor, colocado em caixilho com ou sem baguetes, com gaxeta de neoprene e = 6 mm</t>
    </r>
  </si>
  <si>
    <r>
      <rPr>
        <b/>
        <sz val="9"/>
        <rFont val="Arial"/>
        <family val="2"/>
      </rPr>
      <t>PINTURA</t>
    </r>
  </si>
  <si>
    <r>
      <rPr>
        <sz val="9"/>
        <rFont val="Microsoft Sans Serif"/>
        <family val="2"/>
      </rPr>
      <t>Aplicação de fundo selador acrílico em paredes, uma demão</t>
    </r>
  </si>
  <si>
    <r>
      <rPr>
        <sz val="9"/>
        <rFont val="Microsoft Sans Serif"/>
        <family val="2"/>
      </rPr>
      <t>Aplicação de fundo selador acrílico em tetos, uma demão</t>
    </r>
  </si>
  <si>
    <r>
      <rPr>
        <sz val="9"/>
        <rFont val="Microsoft Sans Serif"/>
        <family val="2"/>
      </rPr>
      <t>Emassamento de parede externa com massa acrílica com duas demãos</t>
    </r>
  </si>
  <si>
    <r>
      <rPr>
        <sz val="9"/>
        <rFont val="Microsoft Sans Serif"/>
        <family val="2"/>
      </rPr>
      <t>Emassamento em parede com massa corrida (PVA) duas demãos, inclusive lixamento para pintura.</t>
    </r>
  </si>
  <si>
    <r>
      <rPr>
        <sz val="9"/>
        <rFont val="Microsoft Sans Serif"/>
        <family val="2"/>
      </rPr>
      <t>Emassamento em teto com massa corrida (PVA) duas demãos, inclusive lixamento para pintura.</t>
    </r>
  </si>
  <si>
    <r>
      <rPr>
        <sz val="9"/>
        <rFont val="Microsoft Sans Serif"/>
        <family val="2"/>
      </rPr>
      <t>Emassamento de parede p/pintura óleo com massa a óleo, uma demão</t>
    </r>
  </si>
  <si>
    <r>
      <rPr>
        <sz val="9"/>
        <rFont val="Microsoft Sans Serif"/>
        <family val="2"/>
      </rPr>
      <t>Pintura manual com tinta látex acrílica Premium em paredes, duas demãos (Suvinil ou similar)</t>
    </r>
  </si>
  <si>
    <r>
      <rPr>
        <sz val="9"/>
        <rFont val="Microsoft Sans Serif"/>
        <family val="2"/>
      </rPr>
      <t>Pintura com tinta acrílica Premium em piso cimentado, três demãos (Suvinil ou similar)</t>
    </r>
  </si>
  <si>
    <r>
      <rPr>
        <sz val="9"/>
        <rFont val="Microsoft Sans Serif"/>
        <family val="2"/>
      </rPr>
      <t>Pintura com tinta esmalte sintético Premium acetinado em esquadria de madeira, com duas demãos (Suvinil ou similar)</t>
    </r>
  </si>
  <si>
    <r>
      <rPr>
        <sz val="9"/>
        <rFont val="Microsoft Sans Serif"/>
        <family val="2"/>
      </rPr>
      <t>Pintura com tinta esmalte sintético Premium acetinado em esquadria de ferro, com duas demãos, com uma demão de zarcão (Suvinil ou similar)</t>
    </r>
  </si>
  <si>
    <r>
      <rPr>
        <sz val="9"/>
        <rFont val="Microsoft Sans Serif"/>
        <family val="2"/>
      </rPr>
      <t>Pintura com verniz brilhante para madeira, com filtro solar, uso interno e externo, em esquadria de madeira, com três demãos (Suvinil ou similar)</t>
    </r>
  </si>
  <si>
    <r>
      <rPr>
        <sz val="9"/>
        <rFont val="Microsoft Sans Serif"/>
        <family val="2"/>
      </rPr>
      <t>Pintura de pecas metálicas a revolver(ar-comprimido) em esmalte fosco, duas demãos, sobre superfície metálica, incluso uma demão de fundo anticorrosivo.</t>
    </r>
  </si>
  <si>
    <r>
      <rPr>
        <sz val="9"/>
        <rFont val="Microsoft Sans Serif"/>
        <family val="2"/>
      </rPr>
      <t>Pintura em epóxi de faixas de demarcação de piso (Suvinil ou similar)</t>
    </r>
  </si>
  <si>
    <r>
      <rPr>
        <sz val="9"/>
        <rFont val="Microsoft Sans Serif"/>
        <family val="2"/>
      </rPr>
      <t>Pintura em tinta epoxi base solvente Premium para pisos e paredes - 2 demãos (Suvinil ou similar)</t>
    </r>
  </si>
  <si>
    <r>
      <rPr>
        <sz val="9"/>
        <rFont val="Microsoft Sans Serif"/>
        <family val="2"/>
      </rPr>
      <t>Pintura em óleo/esmalte, 2 demãos, sem massa , sobre alvenaria rebocada, exclusive fundo selador (Suvinil ou similar)</t>
    </r>
  </si>
  <si>
    <r>
      <rPr>
        <sz val="9"/>
        <rFont val="Microsoft Sans Serif"/>
        <family val="2"/>
      </rPr>
      <t>Pintura manual com tinta latex PVA Premium em teto, com duas demãos (Suvinil ou similar)</t>
    </r>
  </si>
  <si>
    <r>
      <rPr>
        <sz val="9"/>
        <rFont val="Microsoft Sans Serif"/>
        <family val="2"/>
      </rPr>
      <t>Textura tipo Grafiato sobre parede, lixamento e fundo selador</t>
    </r>
  </si>
  <si>
    <r>
      <rPr>
        <b/>
        <sz val="9"/>
        <rFont val="Arial"/>
        <family val="2"/>
      </rPr>
      <t>FORROS</t>
    </r>
  </si>
  <si>
    <r>
      <rPr>
        <sz val="9"/>
        <rFont val="Microsoft Sans Serif"/>
        <family val="2"/>
      </rPr>
      <t>Forro Acústico de fibra mineral removível, modulação 625 x 1250 mm, BORDA RETA, apoiados em perfis metálicos tipo "T" suspensos por perfis rígidos, e=15 mm</t>
    </r>
  </si>
  <si>
    <r>
      <rPr>
        <sz val="9"/>
        <rFont val="Microsoft Sans Serif"/>
        <family val="2"/>
      </rPr>
      <t>Forro Acústico de fibra mineral removível, modulação 625 x 625 mm, BORDA RETA, apoiados em perfis metálicos tipo "T" suspensos por perfis rígidos, e=15 mm</t>
    </r>
  </si>
  <si>
    <r>
      <rPr>
        <sz val="9"/>
        <rFont val="Microsoft Sans Serif"/>
        <family val="2"/>
      </rPr>
      <t>Forro Acústico de fibra mineral removível, modulação 625 x 625 mm, BORDA REBAIXADA, apoiados em perfis metálicos tipo "T" suspensos por perfis rígidos, e=15 mm</t>
    </r>
  </si>
  <si>
    <r>
      <rPr>
        <sz val="9"/>
        <rFont val="Microsoft Sans Serif"/>
        <family val="2"/>
      </rPr>
      <t>Recomposição de placa de fibra mineral de 625 X 625 mm, e = 15 mm,</t>
    </r>
  </si>
  <si>
    <r>
      <rPr>
        <sz val="9"/>
        <rFont val="Microsoft Sans Serif"/>
        <family val="2"/>
      </rPr>
      <t>Forro de Gesso em placas de 60x60, espessura de 12mm (30 mm nas bordas), inclusive estrutura, fornecimento e instalação.</t>
    </r>
  </si>
  <si>
    <r>
      <rPr>
        <sz val="9"/>
        <rFont val="Microsoft Sans Serif"/>
        <family val="2"/>
      </rPr>
      <t>Forro de madeira com tábua de pinus espessura 1cm, inlcusive estrutura bidirecional</t>
    </r>
  </si>
  <si>
    <r>
      <rPr>
        <sz val="9"/>
        <rFont val="Microsoft Sans Serif"/>
        <family val="2"/>
      </rPr>
      <t>Forro de PVC em placas, largura 10cm, espec. 8mm, comprimento 6m, liso, inclusive colocação</t>
    </r>
  </si>
  <si>
    <r>
      <rPr>
        <sz val="9"/>
        <rFont val="Microsoft Sans Serif"/>
        <family val="2"/>
      </rPr>
      <t>Forro em placa de gesso acartonadado - Fixação Estruturada - FGE</t>
    </r>
  </si>
  <si>
    <r>
      <rPr>
        <sz val="9"/>
        <rFont val="Microsoft Sans Serif"/>
        <family val="2"/>
      </rPr>
      <t>Recomposição/instalação de forro de gesso em placas/ forro de gesso em placas 60x60cm liso</t>
    </r>
  </si>
  <si>
    <r>
      <rPr>
        <b/>
        <sz val="9"/>
        <rFont val="Arial"/>
        <family val="2"/>
      </rPr>
      <t>REVESTIMENTOS</t>
    </r>
  </si>
  <si>
    <r>
      <rPr>
        <sz val="9"/>
        <rFont val="Microsoft Sans Serif"/>
        <family val="2"/>
      </rPr>
      <t>Chapisco para parede interna ou externa, argamassa traço 1:3 (cimento e areia grossa) para chapisco convencional, preparo manual</t>
    </r>
  </si>
  <si>
    <r>
      <rPr>
        <sz val="9"/>
        <rFont val="Microsoft Sans Serif"/>
        <family val="2"/>
      </rPr>
      <t>Emboço em paredes e teto, e = 3cm, traço 1:4, preparo manual/Emboço em paredes e teto, e = 2cm, em argamassa traço 1:2:8, preparo manual</t>
    </r>
  </si>
  <si>
    <r>
      <rPr>
        <sz val="9"/>
        <rFont val="Microsoft Sans Serif"/>
        <family val="2"/>
      </rPr>
      <t>Laminado melamínico texturizado espec. 1,3mm, fixado com cola de contato</t>
    </r>
  </si>
  <si>
    <r>
      <rPr>
        <sz val="9"/>
        <rFont val="Microsoft Sans Serif"/>
        <family val="2"/>
      </rPr>
      <t>Reboco para parede interna ou externa, com argamassa pré-fabricada, e=5 mm/e=20mm</t>
    </r>
  </si>
  <si>
    <r>
      <rPr>
        <sz val="9"/>
        <rFont val="Microsoft Sans Serif"/>
        <family val="2"/>
      </rPr>
      <t>Revestimento cerâmico para paredes internas com placas tipo esmaltada extra de dimensões 33x45 cm aplicadas na altura inteira das paredes, inclusive rejuntamento</t>
    </r>
  </si>
  <si>
    <r>
      <rPr>
        <sz val="9"/>
        <rFont val="Microsoft Sans Serif"/>
        <family val="2"/>
      </rPr>
      <t>Revestimento cerâmico para paredes internas com placas tipo esmaltada extra de dimensões 20x20 cm aplicadas em ambientes de área maior que 5 m² na altura inteira das paredes</t>
    </r>
  </si>
  <si>
    <r>
      <rPr>
        <sz val="9"/>
        <rFont val="Microsoft Sans Serif"/>
        <family val="2"/>
      </rPr>
      <t>Revestimento com porcelanato30x60/60x60 cm, assentado com argamassa colante, inclusive rejuntamento</t>
    </r>
  </si>
  <si>
    <r>
      <rPr>
        <b/>
        <sz val="9"/>
        <rFont val="Arial"/>
        <family val="2"/>
      </rPr>
      <t>INSTALAÇÕES HIDROSSANITÁRIAS</t>
    </r>
  </si>
  <si>
    <r>
      <rPr>
        <sz val="9"/>
        <rFont val="Microsoft Sans Serif"/>
        <family val="2"/>
      </rPr>
      <t>Assento sanitário em poliéster rígido, com superfície lisa e acabamento brilhante, conforme formato do sanitário</t>
    </r>
  </si>
  <si>
    <r>
      <rPr>
        <sz val="9"/>
        <rFont val="Microsoft Sans Serif"/>
        <family val="2"/>
      </rPr>
      <t>Bancada em granito cinza andorinha e=3cm, apoiada em console de metalon 20x30mm</t>
    </r>
  </si>
  <si>
    <r>
      <rPr>
        <sz val="9"/>
        <rFont val="Microsoft Sans Serif"/>
        <family val="2"/>
      </rPr>
      <t>Barra de apoio para portadores de necessidades especiais, aço inox, 3/4" a 1 1/2", largura 80 a 100cm, para lavatório, parede ou vaso sanitário</t>
    </r>
  </si>
  <si>
    <r>
      <rPr>
        <sz val="9"/>
        <rFont val="Microsoft Sans Serif"/>
        <family val="2"/>
      </rPr>
      <t>Barra de apoio para portadores de necessidades especiais, aço inox, 3/4" a 1 1/2", largura 40 cm, para porta</t>
    </r>
  </si>
  <si>
    <r>
      <rPr>
        <sz val="9"/>
        <rFont val="Microsoft Sans Serif"/>
        <family val="2"/>
      </rPr>
      <t>Caixa de gordura pré fabricada simples D=400mm X 635mm. Vol. 120L</t>
    </r>
  </si>
  <si>
    <r>
      <rPr>
        <sz val="9"/>
        <rFont val="Microsoft Sans Serif"/>
        <family val="2"/>
      </rPr>
      <t>Caixa sifonada de PVC com grelha branca, 150 x 150 x 50 mm</t>
    </r>
  </si>
  <si>
    <r>
      <rPr>
        <sz val="9"/>
        <rFont val="Microsoft Sans Serif"/>
        <family val="2"/>
      </rPr>
      <t>Caixa sifonada de PVC com grelha branca, 150 x 185 x 75 mm</t>
    </r>
  </si>
  <si>
    <r>
      <rPr>
        <sz val="9"/>
        <rFont val="Microsoft Sans Serif"/>
        <family val="2"/>
      </rPr>
      <t>Cuba de louça branca de embutir, oval, inclusive válvula, sifão e ligações cromadas</t>
    </r>
  </si>
  <si>
    <r>
      <rPr>
        <sz val="9"/>
        <rFont val="Microsoft Sans Serif"/>
        <family val="2"/>
      </rPr>
      <t>Desentupimento de rede de esgoto MANUAL</t>
    </r>
  </si>
  <si>
    <r>
      <rPr>
        <sz val="9"/>
        <rFont val="Microsoft Sans Serif"/>
        <family val="2"/>
      </rPr>
      <t>Desentupimento de rede de esgoto MECANIZADO</t>
    </r>
  </si>
  <si>
    <r>
      <rPr>
        <sz val="9"/>
        <rFont val="Microsoft Sans Serif"/>
        <family val="2"/>
      </rPr>
      <t>Desentupimento de vaso sanitário</t>
    </r>
  </si>
  <si>
    <r>
      <rPr>
        <sz val="9"/>
        <rFont val="Microsoft Sans Serif"/>
        <family val="2"/>
      </rPr>
      <t>Ducha higiênica com registro para controle de fluxo de água 1/2", inclusive fornecimento e instalação</t>
    </r>
  </si>
  <si>
    <r>
      <rPr>
        <sz val="9"/>
        <rFont val="Microsoft Sans Serif"/>
        <family val="2"/>
      </rPr>
      <t>Exaustor P/ Banheiro C mínima de 80m3/hora</t>
    </r>
  </si>
  <si>
    <r>
      <rPr>
        <sz val="9"/>
        <rFont val="Microsoft Sans Serif"/>
        <family val="2"/>
      </rPr>
      <t>Fornecimento de instalação de vaso sanitário em louça branca, com bolsa para esgoto, parafusos e conjunto de ligação</t>
    </r>
  </si>
  <si>
    <r>
      <rPr>
        <sz val="9"/>
        <rFont val="Microsoft Sans Serif"/>
        <family val="2"/>
      </rPr>
      <t>Fornecimento de instalação de vaso sanitário em louça branca, com caixa acoplada, com bolsa para esgoto, parafusos, rabicho e conjunto de ligação cromado</t>
    </r>
  </si>
  <si>
    <r>
      <rPr>
        <sz val="9"/>
        <rFont val="Microsoft Sans Serif"/>
        <family val="2"/>
      </rPr>
      <t>Fornecimento de instalação de vaso sanitário em louça branca, com bolsa para esgoto, parafusos e conjunto de ligação, com instalação de sóculo na base da bacia devendo acompanhar a projeção da base não ultrapassando em 5mm o seu contorno</t>
    </r>
  </si>
  <si>
    <r>
      <rPr>
        <sz val="9"/>
        <rFont val="Microsoft Sans Serif"/>
        <family val="2"/>
      </rPr>
      <t>Fornecimento de instalação de vaso sanitário em louça branca, com caixa acoplada, com bolsa para esgoto, parafusos, rabicho e conjunto de ligação cromado, com instalação de sóculo na base da bacia devendo acompanhar a projeção da base não ultrapassando em 5mm o seu contorno</t>
    </r>
  </si>
  <si>
    <r>
      <rPr>
        <sz val="9"/>
        <rFont val="Microsoft Sans Serif"/>
        <family val="2"/>
      </rPr>
      <t>Fornecimento e instalação de cuba em aço inox, nº 2, para pia de bancada, com válvula e sifão cromados(56cmx34cm)</t>
    </r>
  </si>
  <si>
    <r>
      <rPr>
        <sz val="9"/>
        <rFont val="Microsoft Sans Serif"/>
        <family val="2"/>
      </rPr>
      <t>Fornecimento e instalação de porta papel higiênico de metal cromado</t>
    </r>
  </si>
  <si>
    <r>
      <rPr>
        <sz val="9"/>
        <rFont val="Microsoft Sans Serif"/>
        <family val="2"/>
      </rPr>
      <t>Fornecimento e instalação de porta papel toalha de plástico</t>
    </r>
  </si>
  <si>
    <r>
      <rPr>
        <sz val="9"/>
        <rFont val="Microsoft Sans Serif"/>
        <family val="2"/>
      </rPr>
      <t>Fornecimento e instalação de porta sabonete líquido, com dispensal de 800ml</t>
    </r>
  </si>
  <si>
    <r>
      <rPr>
        <sz val="9"/>
        <rFont val="Microsoft Sans Serif"/>
        <family val="2"/>
      </rPr>
      <t>Fornecimento e instalação de porta toalha em aço inox</t>
    </r>
  </si>
  <si>
    <r>
      <rPr>
        <sz val="9"/>
        <rFont val="Microsoft Sans Serif"/>
        <family val="2"/>
      </rPr>
      <t>Fornecimento e instalação de válvula em metal cromado para lavatório, tanque ou pia</t>
    </r>
  </si>
  <si>
    <r>
      <rPr>
        <sz val="9"/>
        <rFont val="Microsoft Sans Serif"/>
        <family val="2"/>
      </rPr>
      <t>Grelha de inox rotativa 15x15cm</t>
    </r>
  </si>
  <si>
    <r>
      <rPr>
        <sz val="9"/>
        <rFont val="Microsoft Sans Serif"/>
        <family val="2"/>
      </rPr>
      <t>Grelha em ferro fundido para canaleta, 30x30cm</t>
    </r>
  </si>
  <si>
    <r>
      <rPr>
        <sz val="9"/>
        <rFont val="Microsoft Sans Serif"/>
        <family val="2"/>
      </rPr>
      <t>Grelha em ferro fundido para canaleta, 50x50cm</t>
    </r>
  </si>
  <si>
    <r>
      <rPr>
        <sz val="9"/>
        <rFont val="Microsoft Sans Serif"/>
        <family val="2"/>
      </rPr>
      <t>Grelha em ferro fundido para canaleta,10x100cm</t>
    </r>
  </si>
  <si>
    <r>
      <rPr>
        <sz val="9"/>
        <rFont val="Microsoft Sans Serif"/>
        <family val="2"/>
      </rPr>
      <t>Kit Completo para caixa acoplada com Duplo Acionamento</t>
    </r>
  </si>
  <si>
    <r>
      <rPr>
        <sz val="9"/>
        <rFont val="Microsoft Sans Serif"/>
        <family val="2"/>
      </rPr>
      <t>Kit para reparo de caixa acoplada</t>
    </r>
  </si>
  <si>
    <r>
      <rPr>
        <sz val="9"/>
        <rFont val="Microsoft Sans Serif"/>
        <family val="2"/>
      </rPr>
      <t>Lavatório médio louça branca com coluna, inclusive acessórios de fixação, válvula em metal cromado e sifão de metal cromado tipo copo - fornecimento e instalação</t>
    </r>
  </si>
  <si>
    <r>
      <rPr>
        <sz val="9"/>
        <rFont val="Microsoft Sans Serif"/>
        <family val="2"/>
      </rPr>
      <t>Lavatório médio louça branca, coluna suspensa, inclusive acessórios de fixação, válvula em metal cromado e sifão de metal cromado tipo copo - fornecimento e instalação</t>
    </r>
  </si>
  <si>
    <r>
      <rPr>
        <sz val="9"/>
        <rFont val="Microsoft Sans Serif"/>
        <family val="2"/>
      </rPr>
      <t>Ligação flexível metálica cromada, 1/2" (20mm), para bidê, lavatório, mictório - fornecimento e instalação</t>
    </r>
  </si>
  <si>
    <r>
      <rPr>
        <sz val="9"/>
        <rFont val="Microsoft Sans Serif"/>
        <family val="2"/>
      </rPr>
      <t>Mictório sifonado de louça branca, inclusive engate flexível</t>
    </r>
  </si>
  <si>
    <r>
      <rPr>
        <sz val="9"/>
        <rFont val="Microsoft Sans Serif"/>
        <family val="2"/>
      </rPr>
      <t>Mictório sifonado de louça branca com pertences, com registro de pressão 1/2" com canopla cromada acabamento simples e conjunto para fixação</t>
    </r>
  </si>
  <si>
    <r>
      <rPr>
        <sz val="9"/>
        <rFont val="Microsoft Sans Serif"/>
        <family val="2"/>
      </rPr>
      <t>Válvula de descarga com registro interno, acionamento duplo, inclusive acabamento - DN 1 1/4" ou 1 1/2"</t>
    </r>
  </si>
  <si>
    <r>
      <rPr>
        <sz val="9"/>
        <rFont val="Microsoft Sans Serif"/>
        <family val="2"/>
      </rPr>
      <t>CHAPA DE PROTEÇÃO de alumímio para porta ISPNE</t>
    </r>
  </si>
  <si>
    <r>
      <rPr>
        <sz val="9"/>
        <rFont val="Microsoft Sans Serif"/>
        <family val="2"/>
      </rPr>
      <t>Ponto de água fria com tubo de PVC e conexões, Ø 20 mm</t>
    </r>
  </si>
  <si>
    <r>
      <rPr>
        <sz val="9"/>
        <rFont val="Microsoft Sans Serif"/>
        <family val="2"/>
      </rPr>
      <t>Ponto de esgoto primário, com tubo de PVC branco e conexões, Ø 100 mm</t>
    </r>
  </si>
  <si>
    <r>
      <rPr>
        <sz val="9"/>
        <rFont val="Microsoft Sans Serif"/>
        <family val="2"/>
      </rPr>
      <t>Ponto de esgoto secundário, com tubo de PVC branco e conexões, Ø 50 mm (pias de cozinha, máquinas de lavar, etc.)</t>
    </r>
  </si>
  <si>
    <r>
      <rPr>
        <sz val="9"/>
        <rFont val="Microsoft Sans Serif"/>
        <family val="2"/>
      </rPr>
      <t>Ralo de PVC rígido seco , 100 x 100mm</t>
    </r>
  </si>
  <si>
    <r>
      <rPr>
        <sz val="9"/>
        <rFont val="Microsoft Sans Serif"/>
        <family val="2"/>
      </rPr>
      <t>Ralo de PVC rígido sifonado, 100 x100 mm</t>
    </r>
  </si>
  <si>
    <r>
      <rPr>
        <sz val="9"/>
        <rFont val="Microsoft Sans Serif"/>
        <family val="2"/>
      </rPr>
      <t>Registro de gaveta com acabamento e canopla com adaptador soldável para PVC, Ø 20 mm (3/4") cromado</t>
    </r>
  </si>
  <si>
    <r>
      <rPr>
        <sz val="9"/>
        <rFont val="Microsoft Sans Serif"/>
        <family val="2"/>
      </rPr>
      <t>Registro de gaveta com acabamento e canopla com adaptador soldável para PVC, Ø 40 mm (1 1/2"), cromado</t>
    </r>
  </si>
  <si>
    <r>
      <rPr>
        <sz val="9"/>
        <rFont val="Microsoft Sans Serif"/>
        <family val="2"/>
      </rPr>
      <t>Registro de pressão com canopla Ø 15 mm (1/2"), cromado</t>
    </r>
  </si>
  <si>
    <r>
      <rPr>
        <sz val="9"/>
        <rFont val="Microsoft Sans Serif"/>
        <family val="2"/>
      </rPr>
      <t>Reparo para torneiras automática cromada 1ª qualidade</t>
    </r>
  </si>
  <si>
    <r>
      <rPr>
        <sz val="9"/>
        <rFont val="Microsoft Sans Serif"/>
        <family val="2"/>
      </rPr>
      <t>Acabamento reparo válvula de descarga, hydra ou similar</t>
    </r>
  </si>
  <si>
    <r>
      <rPr>
        <sz val="9"/>
        <rFont val="Microsoft Sans Serif"/>
        <family val="2"/>
      </rPr>
      <t>Reparo de registro de gaveta 3/4"</t>
    </r>
  </si>
  <si>
    <r>
      <rPr>
        <sz val="9"/>
        <rFont val="Microsoft Sans Serif"/>
        <family val="2"/>
      </rPr>
      <t>Reservatório d'água de polietileno de alta densidade, cilíndrico, capacidade 1000 litros, com tampa e conexões de entrada e saída, inclusive registro e bóia</t>
    </r>
  </si>
  <si>
    <r>
      <rPr>
        <sz val="9"/>
        <rFont val="Microsoft Sans Serif"/>
        <family val="2"/>
      </rPr>
      <t>Reservatório d'água de polietileno de alta densidade, cilíndrico, capacidade 500 litros com tampa e conexões de entrada e saída, inclusive registro e bóia</t>
    </r>
  </si>
  <si>
    <r>
      <rPr>
        <sz val="9"/>
        <rFont val="Microsoft Sans Serif"/>
        <family val="2"/>
      </rPr>
      <t>Sifão de metal para pia, tipo copo com acabamento cromado, diâmetro (1.1/2"X1.1/2"OU2"), inclusive fornecimento</t>
    </r>
  </si>
  <si>
    <r>
      <rPr>
        <sz val="9"/>
        <rFont val="Microsoft Sans Serif"/>
        <family val="2"/>
      </rPr>
      <t>Sifão flexível PVC 1x1.1/2 - fornecimento e instalação</t>
    </r>
  </si>
  <si>
    <r>
      <rPr>
        <sz val="9"/>
        <rFont val="Microsoft Sans Serif"/>
        <family val="2"/>
      </rPr>
      <t>Tanque de louça, 30 litros, com coluna, com válvula e sifão cromados</t>
    </r>
  </si>
  <si>
    <r>
      <rPr>
        <sz val="9"/>
        <rFont val="Microsoft Sans Serif"/>
        <family val="2"/>
      </rPr>
      <t>Tanque de mármore sintético, bojo duplo, 37 litros, inclusive acessórios de fixação, vávula de escoamento de metal com acabamento cromado, sifão de metal tipo copo com acabamento cromado, fornecimento e instalação.</t>
    </r>
  </si>
  <si>
    <r>
      <rPr>
        <sz val="9"/>
        <rFont val="Microsoft Sans Serif"/>
        <family val="2"/>
      </rPr>
      <t>Tanque de mármore sintético, único bojo, com coluna, 22 litros, inclusive fornecimento e instalação</t>
    </r>
  </si>
  <si>
    <r>
      <rPr>
        <sz val="9"/>
        <rFont val="Microsoft Sans Serif"/>
        <family val="2"/>
      </rPr>
      <t>Torneira chave bóia automática para reservatório</t>
    </r>
  </si>
  <si>
    <r>
      <rPr>
        <sz val="9"/>
        <rFont val="Microsoft Sans Serif"/>
        <family val="2"/>
      </rPr>
      <t>Torneira de bóia Ø 20 mm (3/4")</t>
    </r>
  </si>
  <si>
    <r>
      <rPr>
        <sz val="9"/>
        <rFont val="Microsoft Sans Serif"/>
        <family val="2"/>
      </rPr>
      <t>Torneira de mesa para lavatório, em metal cromado, bica alta, 1/2" ou 3/4" - fornecimento e instalação</t>
    </r>
  </si>
  <si>
    <r>
      <rPr>
        <sz val="9"/>
        <rFont val="Microsoft Sans Serif"/>
        <family val="2"/>
      </rPr>
      <t>Torneira para cozinha, padrão alto, bica móvel, com arejador em metal cromada 1/2"ou 3/4 " - fornecimento e instalação</t>
    </r>
  </si>
  <si>
    <r>
      <rPr>
        <sz val="9"/>
        <rFont val="Microsoft Sans Serif"/>
        <family val="2"/>
      </rPr>
      <t>Torneira de jardim metálica para uso geral diâmetro até 3/4" - fornecimento e instalação</t>
    </r>
  </si>
  <si>
    <r>
      <rPr>
        <sz val="9"/>
        <rFont val="Microsoft Sans Serif"/>
        <family val="2"/>
      </rPr>
      <t>Torneira para tanque em metal cromado 1/2" ou 3/4" - fornecimento e instalação</t>
    </r>
  </si>
  <si>
    <r>
      <rPr>
        <sz val="9"/>
        <rFont val="Microsoft Sans Serif"/>
        <family val="2"/>
      </rPr>
      <t>Torneira de parede automática de metal cromada - fornecimento e instalação</t>
    </r>
  </si>
  <si>
    <r>
      <rPr>
        <sz val="9"/>
        <rFont val="Microsoft Sans Serif"/>
        <family val="2"/>
      </rPr>
      <t>Torneira de mesa automática de metal cromada - fornecimento e instalação</t>
    </r>
  </si>
  <si>
    <r>
      <rPr>
        <sz val="9"/>
        <rFont val="Microsoft Sans Serif"/>
        <family val="2"/>
      </rPr>
      <t>Torneira com bica móvel, com filtro em metal cromada 1/2" - fornecimento e instalação</t>
    </r>
  </si>
  <si>
    <r>
      <rPr>
        <sz val="9"/>
        <rFont val="Microsoft Sans Serif"/>
        <family val="2"/>
      </rPr>
      <t>Tubo de ligação para bacia sanitária 1 1/2' 20cm, cromado</t>
    </r>
  </si>
  <si>
    <r>
      <rPr>
        <sz val="9"/>
        <rFont val="Microsoft Sans Serif"/>
        <family val="2"/>
      </rPr>
      <t>Tubo de PVC branco roscável Ø 1/2" ou Ø 3/4" e conexões</t>
    </r>
  </si>
  <si>
    <r>
      <rPr>
        <sz val="9"/>
        <rFont val="Microsoft Sans Serif"/>
        <family val="2"/>
      </rPr>
      <t>Tubo de PVC soldável, com conexões Ø 25 mm e conexões</t>
    </r>
  </si>
  <si>
    <r>
      <rPr>
        <sz val="9"/>
        <rFont val="Microsoft Sans Serif"/>
        <family val="2"/>
      </rPr>
      <t>Tubo de PVC soldável, com conexões Ø 32 mm e conexões</t>
    </r>
  </si>
  <si>
    <r>
      <rPr>
        <sz val="9"/>
        <rFont val="Microsoft Sans Serif"/>
        <family val="2"/>
      </rPr>
      <t>Tubo de PVC soldável, com conexões Ø 40 mm e conexões</t>
    </r>
  </si>
  <si>
    <r>
      <rPr>
        <sz val="9"/>
        <rFont val="Microsoft Sans Serif"/>
        <family val="2"/>
      </rPr>
      <t>Tubo de PVC soldável, com conexões Ø 75 mm e conexões</t>
    </r>
  </si>
  <si>
    <r>
      <rPr>
        <sz val="9"/>
        <rFont val="Microsoft Sans Serif"/>
        <family val="2"/>
      </rPr>
      <t>Tubo de PVC soldável, com conexões Ø 100 mm/110mm e conexões</t>
    </r>
  </si>
  <si>
    <r>
      <rPr>
        <sz val="9"/>
        <rFont val="Microsoft Sans Serif"/>
        <family val="2"/>
      </rPr>
      <t xml:space="preserve">Tubo de PVC para rede coletora de esgoto de parede maciça, D=150mm, junta elástica, instalado em local com nível baixo de interferências
</t>
    </r>
    <r>
      <rPr>
        <sz val="9"/>
        <rFont val="Microsoft Sans Serif"/>
        <family val="2"/>
      </rPr>
      <t>- fornecimento e instalação</t>
    </r>
  </si>
  <si>
    <r>
      <rPr>
        <sz val="9"/>
        <rFont val="Microsoft Sans Serif"/>
        <family val="2"/>
      </rPr>
      <t>Anel de vedação para vaso sanitário</t>
    </r>
  </si>
  <si>
    <r>
      <rPr>
        <sz val="9"/>
        <rFont val="Microsoft Sans Serif"/>
        <family val="2"/>
      </rPr>
      <t>Limpeza de caixas dágua até 1000L</t>
    </r>
  </si>
  <si>
    <r>
      <rPr>
        <sz val="9"/>
        <rFont val="Microsoft Sans Serif"/>
        <family val="2"/>
      </rPr>
      <t>Limpeza de caixas dágua de 2000L</t>
    </r>
  </si>
  <si>
    <r>
      <rPr>
        <sz val="9"/>
        <rFont val="Microsoft Sans Serif"/>
        <family val="2"/>
      </rPr>
      <t>Válvula de descarga metálica com registro acoplado e acabamento metálico cromado, canopla, Ø 40 mm ou 50 mm</t>
    </r>
  </si>
  <si>
    <r>
      <rPr>
        <b/>
        <sz val="9"/>
        <rFont val="Arial"/>
        <family val="2"/>
      </rPr>
      <t>BEBEDOUROS</t>
    </r>
  </si>
  <si>
    <r>
      <rPr>
        <sz val="9"/>
        <rFont val="Microsoft Sans Serif"/>
        <family val="2"/>
      </rPr>
      <t>Instalação completa de bebedouro novo, inclusive engate flexível, instalações elétrica, água e esgoto</t>
    </r>
  </si>
  <si>
    <r>
      <rPr>
        <sz val="9"/>
        <rFont val="Microsoft Sans Serif"/>
        <family val="2"/>
      </rPr>
      <t>Fornecimento e troca de elemento filtrante</t>
    </r>
  </si>
  <si>
    <r>
      <rPr>
        <sz val="9"/>
        <rFont val="Microsoft Sans Serif"/>
        <family val="2"/>
      </rPr>
      <t>Fornecimento e troca de elemento filtrante de purificador</t>
    </r>
  </si>
  <si>
    <r>
      <rPr>
        <sz val="9"/>
        <rFont val="Microsoft Sans Serif"/>
        <family val="2"/>
      </rPr>
      <t>Fornecimento e troca de torneira de copo ou de jato</t>
    </r>
  </si>
  <si>
    <r>
      <rPr>
        <sz val="9"/>
        <rFont val="Microsoft Sans Serif"/>
        <family val="2"/>
      </rPr>
      <t>Válvula redutora reguladora de pressão para bebedouro</t>
    </r>
  </si>
  <si>
    <r>
      <rPr>
        <sz val="9"/>
        <rFont val="Microsoft Sans Serif"/>
        <family val="2"/>
      </rPr>
      <t>Retirada, execução de manutenção, reinstalação de bebedouro com substituição de peças, inclusive compressor</t>
    </r>
  </si>
  <si>
    <r>
      <rPr>
        <b/>
        <sz val="9"/>
        <rFont val="Arial"/>
        <family val="2"/>
      </rPr>
      <t>INSTALAÇÕES ELÉTRICAS, DE LÓGICA E TELEFONIA</t>
    </r>
  </si>
  <si>
    <r>
      <rPr>
        <sz val="9"/>
        <rFont val="Microsoft Sans Serif"/>
        <family val="2"/>
      </rPr>
      <t>Adaptador de tomada</t>
    </r>
  </si>
  <si>
    <r>
      <rPr>
        <sz val="9"/>
        <rFont val="Microsoft Sans Serif"/>
        <family val="2"/>
      </rPr>
      <t>Caixa de passagem em chapa de aço com tampa parafusada, dimensões 102 x 102 x 82 mm</t>
    </r>
  </si>
  <si>
    <r>
      <rPr>
        <sz val="9"/>
        <rFont val="Microsoft Sans Serif"/>
        <family val="2"/>
      </rPr>
      <t>Caixa de passagem em chapa de aço com tampa parafusada, dimensões 152 x 152 x 82 mm</t>
    </r>
  </si>
  <si>
    <r>
      <rPr>
        <sz val="9"/>
        <rFont val="Microsoft Sans Serif"/>
        <family val="2"/>
      </rPr>
      <t>Calha com 8 tomadas para rack 19", com tomadas 2P+T, com cabo de alimentação 1,5m de comprimento e plug não desmontável, com chave liga/desliga, chapa de aço galvanizado, bitola 20 USG, pintada, com fusível de 15 A</t>
    </r>
  </si>
  <si>
    <r>
      <rPr>
        <sz val="9"/>
        <rFont val="Microsoft Sans Serif"/>
        <family val="2"/>
      </rPr>
      <t>Chave de bóia unipolar ou bipolar para reservatório</t>
    </r>
  </si>
  <si>
    <r>
      <rPr>
        <sz val="9"/>
        <rFont val="Microsoft Sans Serif"/>
        <family val="2"/>
      </rPr>
      <t>Disjuntor bipolar termomagnético até 50 A em quadro de distribuição</t>
    </r>
  </si>
  <si>
    <r>
      <rPr>
        <sz val="9"/>
        <rFont val="Microsoft Sans Serif"/>
        <family val="2"/>
      </rPr>
      <t>Disjuntor monopolar termomagnético até 50A em quadro de distribuição</t>
    </r>
  </si>
  <si>
    <r>
      <rPr>
        <sz val="9"/>
        <rFont val="Microsoft Sans Serif"/>
        <family val="2"/>
      </rPr>
      <t>Disjuntor tripolar compacto até 100 A com acionamento na porta do quadro de distribuição</t>
    </r>
  </si>
  <si>
    <r>
      <rPr>
        <sz val="9"/>
        <rFont val="Microsoft Sans Serif"/>
        <family val="2"/>
      </rPr>
      <t>Dispositivo de proteção contra surtos - DPS 30 KA</t>
    </r>
  </si>
  <si>
    <r>
      <rPr>
        <sz val="9"/>
        <rFont val="Microsoft Sans Serif"/>
        <family val="2"/>
      </rPr>
      <t>Dispositivo de proteção contra surtos - DPS 45 KA</t>
    </r>
  </si>
  <si>
    <r>
      <rPr>
        <sz val="9"/>
        <rFont val="Microsoft Sans Serif"/>
        <family val="2"/>
      </rPr>
      <t>Eletroduto de aço carbono com costura galvanizado a fogo Ø 20 mm (3/4"), tipo leve, com conexões</t>
    </r>
  </si>
  <si>
    <r>
      <rPr>
        <sz val="9"/>
        <rFont val="Microsoft Sans Serif"/>
        <family val="2"/>
      </rPr>
      <t>Eletroduto de aço carbono com costura galvanizado a fogo Ø 25 mm (1"), tipo leve, com conexões</t>
    </r>
  </si>
  <si>
    <r>
      <rPr>
        <sz val="9"/>
        <rFont val="Microsoft Sans Serif"/>
        <family val="2"/>
      </rPr>
      <t>Eletroduto de aço carbono com costura galvanizado a fogo Ø 40mm (1 1/2"), tipo leve, com conexões</t>
    </r>
  </si>
  <si>
    <r>
      <rPr>
        <sz val="9"/>
        <rFont val="Microsoft Sans Serif"/>
        <family val="2"/>
      </rPr>
      <t>Eletrocalha perfurada galvanizada galvanizada chapa #18 com tratamento pré zincado - 100x50mm, inclusive tampa de encaixe, fixação superior, conexões e acessórios</t>
    </r>
  </si>
  <si>
    <r>
      <rPr>
        <sz val="9"/>
        <rFont val="Microsoft Sans Serif"/>
        <family val="2"/>
      </rPr>
      <t>Eletrocalha perfurada galvanizada galvanizada chapa #18 com tratamento pré zincado - 150x100mm, inclusive tampa de encaixe, fixação superior, conexões e acessórios</t>
    </r>
  </si>
  <si>
    <r>
      <rPr>
        <sz val="9"/>
        <rFont val="Microsoft Sans Serif"/>
        <family val="2"/>
      </rPr>
      <t>Eletrocalha perfurada galvanizada galvanizada chapa #18 com tratamento pré zincado - 200x100mm com tampa, inclusive tampa de encaixe, fixação superior, conexões e acessórios</t>
    </r>
  </si>
  <si>
    <r>
      <rPr>
        <sz val="9"/>
        <rFont val="Microsoft Sans Serif"/>
        <family val="2"/>
      </rPr>
      <t>Entrada de energia elétrica aérea bifásico até 140A/50A com tubo galvanizado, inclusive cabeamento, caixa de proteção para medidor e aterramento, conforme padrão exigido pela concessíonaria local</t>
    </r>
  </si>
  <si>
    <r>
      <rPr>
        <sz val="9"/>
        <rFont val="Microsoft Sans Serif"/>
        <family val="2"/>
      </rPr>
      <t>Execução de aterramento completo, haste Copperweld 5/8" X 2,40 m, inclusive cabos, até QDL</t>
    </r>
  </si>
  <si>
    <r>
      <rPr>
        <sz val="9"/>
        <rFont val="Microsoft Sans Serif"/>
        <family val="2"/>
      </rPr>
      <t>Extensão fio, paralelo 5mm2 macho/fêmea</t>
    </r>
  </si>
  <si>
    <r>
      <rPr>
        <sz val="9"/>
        <rFont val="Microsoft Sans Serif"/>
        <family val="2"/>
      </rPr>
      <t>Fornecimento e instalação de filtro de linha, com 4 tomadas, com 1m de comprimento</t>
    </r>
  </si>
  <si>
    <r>
      <rPr>
        <sz val="9"/>
        <rFont val="Microsoft Sans Serif"/>
        <family val="2"/>
      </rPr>
      <t>Fornecimento e Instalação de Patch Cord - até 3m - 5E.</t>
    </r>
  </si>
  <si>
    <r>
      <rPr>
        <sz val="9"/>
        <rFont val="Microsoft Sans Serif"/>
        <family val="2"/>
      </rPr>
      <t>Fornecimento e Instalação de Patch cord certificado para rack até 1,5m - 5E</t>
    </r>
  </si>
  <si>
    <r>
      <rPr>
        <sz val="9"/>
        <rFont val="Microsoft Sans Serif"/>
        <family val="2"/>
      </rPr>
      <t>Fornecimento e instalação de sinaleira para saída de garagem</t>
    </r>
  </si>
  <si>
    <r>
      <rPr>
        <sz val="9"/>
        <rFont val="Microsoft Sans Serif"/>
        <family val="2"/>
      </rPr>
      <t>Instalação de Conectores RJ45 - Fêmea - 5E</t>
    </r>
  </si>
  <si>
    <r>
      <rPr>
        <sz val="9"/>
        <rFont val="Microsoft Sans Serif"/>
        <family val="2"/>
      </rPr>
      <t>Instalação de Conectores RJ45 - macho - cat 5E</t>
    </r>
  </si>
  <si>
    <r>
      <rPr>
        <sz val="9"/>
        <rFont val="Microsoft Sans Serif"/>
        <family val="2"/>
      </rPr>
      <t>Instalação de quadro elétrico para 12 módulos com barramento 100A e chave</t>
    </r>
  </si>
  <si>
    <r>
      <rPr>
        <sz val="9"/>
        <rFont val="Microsoft Sans Serif"/>
        <family val="2"/>
      </rPr>
      <t>Instalação de quadro elétrico para 24 módulos com barramento 100A e chave</t>
    </r>
  </si>
  <si>
    <r>
      <rPr>
        <sz val="9"/>
        <rFont val="Microsoft Sans Serif"/>
        <family val="2"/>
      </rPr>
      <t>Lâmpada dicróica 6W base GU10</t>
    </r>
  </si>
  <si>
    <r>
      <rPr>
        <sz val="9"/>
        <rFont val="Microsoft Sans Serif"/>
        <family val="2"/>
      </rPr>
      <t>Lâmpada LED base E27, bulbo A60, 10 watts</t>
    </r>
  </si>
  <si>
    <r>
      <rPr>
        <sz val="9"/>
        <rFont val="Microsoft Sans Serif"/>
        <family val="2"/>
      </rPr>
      <t>Lâmpada LED base E27, bulbo A60/A65, até 15 watts</t>
    </r>
  </si>
  <si>
    <r>
      <rPr>
        <sz val="9"/>
        <rFont val="Microsoft Sans Serif"/>
        <family val="2"/>
      </rPr>
      <t>Lâmpada Led Par20 6W Bivolt 25ºE27</t>
    </r>
  </si>
  <si>
    <r>
      <rPr>
        <sz val="9"/>
        <rFont val="Microsoft Sans Serif"/>
        <family val="2"/>
      </rPr>
      <t>Lâmpada Led T5 tubular 600mm até 9/10watts, temperatura neutra 4000K, fornecimento e instalação</t>
    </r>
  </si>
  <si>
    <r>
      <rPr>
        <sz val="9"/>
        <rFont val="Microsoft Sans Serif"/>
        <family val="2"/>
      </rPr>
      <t>Lâmpada Led T8 tubular 1200mm de 10 a 18/20W, temperatura neutra 4000K, fornecimento e instalação</t>
    </r>
  </si>
  <si>
    <r>
      <rPr>
        <sz val="9"/>
        <rFont val="Microsoft Sans Serif"/>
        <family val="2"/>
      </rPr>
      <t>Luminária aletada de embutir, com 4 lâmpadas LED 9/10W, 62x62cm - T5</t>
    </r>
  </si>
  <si>
    <r>
      <rPr>
        <sz val="9"/>
        <rFont val="Microsoft Sans Serif"/>
        <family val="2"/>
      </rPr>
      <t>Lumináriade embutir, tipo calha, com 2 lâmpadas Led de 18/20w, aletada, fornecimento e instalação - T8</t>
    </r>
  </si>
  <si>
    <r>
      <rPr>
        <sz val="9"/>
        <rFont val="Microsoft Sans Serif"/>
        <family val="2"/>
      </rPr>
      <t>Luminária LED comercial completa, tipo calha de sobrepor, comprimento de 60cm, em chapa de aço, com 2 lâmpada de 9/10 W, aletada, completa (inclusive lâmpadas)</t>
    </r>
  </si>
  <si>
    <r>
      <rPr>
        <sz val="9"/>
        <rFont val="Microsoft Sans Serif"/>
        <family val="2"/>
      </rPr>
      <t>Luminária led de sobrepor tipo calha, comercial completa, comprimento de 120cm, em chapa de aço, com 2 lâmpada de 18/20 W, aletada, completa (inclusive lâmpadas)</t>
    </r>
  </si>
  <si>
    <r>
      <rPr>
        <sz val="9"/>
        <rFont val="Microsoft Sans Serif"/>
        <family val="2"/>
      </rPr>
      <t>Luminária plafon LED 48W 60x60, de embutir, neutro 4000K</t>
    </r>
  </si>
  <si>
    <r>
      <rPr>
        <sz val="9"/>
        <rFont val="Microsoft Sans Serif"/>
        <family val="2"/>
      </rPr>
      <t>Luminária plafon LED 18W 22x22, de embutir, neutro 4000K</t>
    </r>
  </si>
  <si>
    <r>
      <rPr>
        <sz val="9"/>
        <rFont val="Microsoft Sans Serif"/>
        <family val="2"/>
      </rPr>
      <t>Luminária plafon LED 18W 22x22, de sobrepor, neutro 4000K</t>
    </r>
  </si>
  <si>
    <r>
      <rPr>
        <sz val="9"/>
        <rFont val="Microsoft Sans Serif"/>
        <family val="2"/>
      </rPr>
      <t>Luminária plafon LED 24W 30x30, de sobrepor, neutro 4000K</t>
    </r>
  </si>
  <si>
    <r>
      <rPr>
        <sz val="9"/>
        <rFont val="Microsoft Sans Serif"/>
        <family val="2"/>
      </rPr>
      <t>Luminária tipo tartaruga para blindada completa, lâmpada fluorescente compacta de 20W</t>
    </r>
  </si>
  <si>
    <r>
      <rPr>
        <sz val="9"/>
        <rFont val="Microsoft Sans Serif"/>
        <family val="2"/>
      </rPr>
      <t>Refletor led RGB 50W inteligente, IP66 ou superior, Elgin ou similar</t>
    </r>
  </si>
  <si>
    <r>
      <rPr>
        <sz val="9"/>
        <rFont val="Microsoft Sans Serif"/>
        <family val="2"/>
      </rPr>
      <t>Refletor led 50W, IP66 ou superior</t>
    </r>
  </si>
  <si>
    <r>
      <rPr>
        <sz val="9"/>
        <rFont val="Microsoft Sans Serif"/>
        <family val="2"/>
      </rPr>
      <t>Refletor led 100W, IP66 ou superior</t>
    </r>
  </si>
  <si>
    <r>
      <rPr>
        <sz val="9"/>
        <rFont val="Microsoft Sans Serif"/>
        <family val="2"/>
      </rPr>
      <t>Refletor led 150W, IP66 ou superior</t>
    </r>
  </si>
  <si>
    <r>
      <rPr>
        <sz val="9"/>
        <rFont val="Microsoft Sans Serif"/>
        <family val="2"/>
      </rPr>
      <t>Perfil de embutir para Led</t>
    </r>
  </si>
  <si>
    <r>
      <rPr>
        <sz val="9"/>
        <rFont val="Microsoft Sans Serif"/>
        <family val="2"/>
      </rPr>
      <t>Fita de Led 20W, 12V, 4000K</t>
    </r>
  </si>
  <si>
    <r>
      <rPr>
        <sz val="9"/>
        <rFont val="Microsoft Sans Serif"/>
        <family val="2"/>
      </rPr>
      <t>Driver para fita de Led 36 A 48W</t>
    </r>
  </si>
  <si>
    <r>
      <rPr>
        <sz val="9"/>
        <rFont val="Microsoft Sans Serif"/>
        <family val="2"/>
      </rPr>
      <t>Manutenção de cancela articulada 3m, com motor elétrico monofásico</t>
    </r>
  </si>
  <si>
    <r>
      <rPr>
        <sz val="9"/>
        <rFont val="Microsoft Sans Serif"/>
        <family val="2"/>
      </rPr>
      <t>Manutenção de portão automático, marca PECCININ 1/3 CV - 220V</t>
    </r>
  </si>
  <si>
    <r>
      <rPr>
        <sz val="9"/>
        <rFont val="Microsoft Sans Serif"/>
        <family val="2"/>
      </rPr>
      <t>Manutenção de quadro de comando para bomba de pressão e recalque, até 5cv</t>
    </r>
  </si>
  <si>
    <r>
      <rPr>
        <sz val="9"/>
        <rFont val="Microsoft Sans Serif"/>
        <family val="2"/>
      </rPr>
      <t>Manutenção de tomadas existentes(ELÉTRICA/REDE/TELEFONIA), com reposição de peças</t>
    </r>
  </si>
  <si>
    <r>
      <rPr>
        <sz val="9"/>
        <rFont val="Microsoft Sans Serif"/>
        <family val="2"/>
      </rPr>
      <t>Identificação, teste e certificação pontos rede logica ou equivalente</t>
    </r>
  </si>
  <si>
    <r>
      <rPr>
        <sz val="9"/>
        <rFont val="Microsoft Sans Serif"/>
        <family val="2"/>
      </rPr>
      <t>Ponto para instalação de lógica, som, tv e alarme, incluindo eletroduto de aço galvanizado, caixa e espelho</t>
    </r>
  </si>
  <si>
    <r>
      <rPr>
        <sz val="9"/>
        <rFont val="Microsoft Sans Serif"/>
        <family val="2"/>
      </rPr>
      <t>Ponto de interruptor Three-way com eletroduto de aço galvanizado, Ø 3/4", caixa e espelho</t>
    </r>
  </si>
  <si>
    <r>
      <rPr>
        <sz val="9"/>
        <rFont val="Microsoft Sans Serif"/>
        <family val="2"/>
      </rPr>
      <t>Ponto de interruptor simples com eletroduto de aço galvanizado, Ø 3/4", caixa e espelho</t>
    </r>
  </si>
  <si>
    <r>
      <rPr>
        <sz val="9"/>
        <rFont val="Microsoft Sans Serif"/>
        <family val="2"/>
      </rPr>
      <t>Ponto de luz com eletroduto de aço galvanizado, Ø 3/4", caixa e espelho, incluindo interruptor simples, caixa elétrica, eletroduto galvanizado, cabo, (excluindo luminária e lâmpada)</t>
    </r>
  </si>
  <si>
    <r>
      <rPr>
        <sz val="9"/>
        <rFont val="Microsoft Sans Serif"/>
        <family val="2"/>
      </rPr>
      <t>Ponto de telefone com eletroduto de aço galvanizado, RJ11</t>
    </r>
  </si>
  <si>
    <r>
      <rPr>
        <sz val="9"/>
        <rFont val="Microsoft Sans Serif"/>
        <family val="2"/>
      </rPr>
      <t>Ponto de tomada simples 10A, com eletroduto de aço galvanizado, até 5m da derivação</t>
    </r>
  </si>
  <si>
    <r>
      <rPr>
        <sz val="9"/>
        <rFont val="Microsoft Sans Serif"/>
        <family val="2"/>
      </rPr>
      <t>Ponto de tomada simples 20A, com eletroduto de aço galvanizado, até 5m da derivação</t>
    </r>
  </si>
  <si>
    <r>
      <rPr>
        <sz val="9"/>
        <rFont val="Microsoft Sans Serif"/>
        <family val="2"/>
      </rPr>
      <t>Ponto de tomada dupla 10A, com eletroduto de aço galvanizado, até 5m da derivação</t>
    </r>
  </si>
  <si>
    <r>
      <rPr>
        <sz val="9"/>
        <rFont val="Microsoft Sans Serif"/>
        <family val="2"/>
      </rPr>
      <t>Remanejamento de ponto (elétrico / lógico / telefone) sob Piso Elevado</t>
    </r>
  </si>
  <si>
    <r>
      <rPr>
        <sz val="9"/>
        <rFont val="Microsoft Sans Serif"/>
        <family val="2"/>
      </rPr>
      <t>Reparo em cerca elétrica</t>
    </r>
  </si>
  <si>
    <r>
      <rPr>
        <sz val="9"/>
        <rFont val="Microsoft Sans Serif"/>
        <family val="2"/>
      </rPr>
      <t>Soquete para lâmpada tubular, base G13 giratório</t>
    </r>
  </si>
  <si>
    <r>
      <rPr>
        <sz val="9"/>
        <rFont val="Microsoft Sans Serif"/>
        <family val="2"/>
      </rPr>
      <t>Substituição de sensor de presença</t>
    </r>
  </si>
  <si>
    <r>
      <rPr>
        <sz val="9"/>
        <rFont val="Microsoft Sans Serif"/>
        <family val="2"/>
      </rPr>
      <t>Substituição de sensor de presença com célula fotoelétrica</t>
    </r>
  </si>
  <si>
    <r>
      <rPr>
        <sz val="9"/>
        <rFont val="Microsoft Sans Serif"/>
        <family val="2"/>
      </rPr>
      <t>Instalação de aparelho de ar condicionado ACJ, incluindo corte em alvenaria, instalação hidráulica e elétrica e suportes em concreto/aço/alumínio, bandela e grades de proteção</t>
    </r>
  </si>
  <si>
    <r>
      <rPr>
        <sz val="9"/>
        <rFont val="Microsoft Sans Serif"/>
        <family val="2"/>
      </rPr>
      <t>Instalação de aparelho de ar condicionado do tipo split completa, incluindo instalação hidráulica e elétrica e suportes em concreto/aço/alumínio - até 24.000 BTU's</t>
    </r>
  </si>
  <si>
    <r>
      <rPr>
        <sz val="9"/>
        <rFont val="Microsoft Sans Serif"/>
        <family val="2"/>
      </rPr>
      <t>Instalação de aparelho de ar condicionado do tipo split completa, incluindo instalação hidráulica e elétrica e suportes em concreto/aço/alumínio - maiores que 24.000 BTU's</t>
    </r>
  </si>
  <si>
    <r>
      <rPr>
        <sz val="9"/>
        <rFont val="Microsoft Sans Serif"/>
        <family val="2"/>
      </rPr>
      <t>Tubo em cobre flexível, Dn 1/4", com isolamento, instalado em ramal de alimentação de ar condicionado com condensadora individual fornecimento e instalação</t>
    </r>
  </si>
  <si>
    <r>
      <rPr>
        <sz val="9"/>
        <rFont val="Microsoft Sans Serif"/>
        <family val="2"/>
      </rPr>
      <t>Tubo em cobre flexível, dn 3/8", com isolamento, instalado em ramal de alimentação de ar condicionado com condensadora individual fornecimento e instalação.</t>
    </r>
  </si>
  <si>
    <r>
      <rPr>
        <sz val="9"/>
        <rFont val="Microsoft Sans Serif"/>
        <family val="2"/>
      </rPr>
      <t>Tubo em cobre flexível, dn 1/2", com isolamento, instalado em ramal de alimentação de ar condicionado com condensadora individual fornecimento e instalação.</t>
    </r>
  </si>
  <si>
    <r>
      <rPr>
        <sz val="9"/>
        <rFont val="Microsoft Sans Serif"/>
        <family val="2"/>
      </rPr>
      <t>Tubo em cobre flexível, dn 5/8", com isolamento, instalado em ramal de alimentação de ar condicionado com condensadora individual fornecimento e instalação.</t>
    </r>
  </si>
  <si>
    <r>
      <rPr>
        <sz val="9"/>
        <rFont val="Microsoft Sans Serif"/>
        <family val="2"/>
      </rPr>
      <t>Bomba de dreno para ar condicionado, até 24.000 BTU's</t>
    </r>
  </si>
  <si>
    <r>
      <rPr>
        <sz val="9"/>
        <rFont val="Microsoft Sans Serif"/>
        <family val="2"/>
      </rPr>
      <t>Bomba de dreno para ar condicionado, maiores que 24.000 BTU's</t>
    </r>
  </si>
  <si>
    <r>
      <rPr>
        <sz val="9"/>
        <rFont val="Microsoft Sans Serif"/>
        <family val="2"/>
      </rPr>
      <t>Limpeza e manutenção de aparelho de ar condicionado de janela com troca de peças, exceto compressor</t>
    </r>
  </si>
  <si>
    <r>
      <rPr>
        <sz val="9"/>
        <rFont val="Microsoft Sans Serif"/>
        <family val="2"/>
      </rPr>
      <t>Limpeza e manutenção de aparelho de ar condicionado do tipo split com troca de peças, exceto compressor</t>
    </r>
  </si>
  <si>
    <r>
      <rPr>
        <sz val="9"/>
        <rFont val="Microsoft Sans Serif"/>
        <family val="2"/>
      </rPr>
      <t>Fornecimento e instalação de bomba centrífuga de pressão e recalque - monofásica 0,5CV ou 0,49HP, HM 6 a 20m, Q 1,2 a 8,3 m3/h</t>
    </r>
  </si>
  <si>
    <r>
      <rPr>
        <sz val="9"/>
        <rFont val="Microsoft Sans Serif"/>
        <family val="2"/>
      </rPr>
      <t>Fornecimento e instalação de bomba centrífuga de pressão e recalque - trifásica 1CV ou 0,99 HP, HM 14 a 40m, Q 0,6 W 8,4 m3/h</t>
    </r>
  </si>
  <si>
    <r>
      <rPr>
        <sz val="9"/>
        <rFont val="Microsoft Sans Serif"/>
        <family val="2"/>
      </rPr>
      <t>Fornecimento e instalação de kit pivotante para portão, uma folha, com 2 controles remotos</t>
    </r>
  </si>
  <si>
    <r>
      <rPr>
        <b/>
        <sz val="9"/>
        <rFont val="Arial"/>
        <family val="2"/>
      </rPr>
      <t>INSTALAÇÕES DE COMBATE A INCÊNDIO</t>
    </r>
  </si>
  <si>
    <r>
      <rPr>
        <sz val="9"/>
        <rFont val="Microsoft Sans Serif"/>
        <family val="2"/>
      </rPr>
      <t>Manutenção em extintores de pó ABC 6kg</t>
    </r>
  </si>
  <si>
    <r>
      <rPr>
        <sz val="9"/>
        <rFont val="Microsoft Sans Serif"/>
        <family val="2"/>
      </rPr>
      <t>Substiuição de luminária de emergência 30 Leds, potência 2 W, bateria de litio, autonomia de 6 horas (não inclui ponto elétrico)</t>
    </r>
  </si>
  <si>
    <r>
      <rPr>
        <sz val="9"/>
        <rFont val="Microsoft Sans Serif"/>
        <family val="2"/>
      </rPr>
      <t>Placa fotoluminescente "M1" - Sinalização de emergencia</t>
    </r>
  </si>
  <si>
    <r>
      <rPr>
        <sz val="9"/>
        <rFont val="Microsoft Sans Serif"/>
        <family val="2"/>
      </rPr>
      <t>Placa fotoluminescente "A2" - Triângulo 300mm (risco incêndio)</t>
    </r>
  </si>
  <si>
    <r>
      <rPr>
        <sz val="9"/>
        <rFont val="Microsoft Sans Serif"/>
        <family val="2"/>
      </rPr>
      <t>Placa fotoluminescente "E5" - 300x300mm</t>
    </r>
  </si>
  <si>
    <r>
      <rPr>
        <sz val="9"/>
        <rFont val="Microsoft Sans Serif"/>
        <family val="2"/>
      </rPr>
      <t>Placa fotoluminescente "E8" - 300x300mm</t>
    </r>
  </si>
  <si>
    <r>
      <rPr>
        <sz val="9"/>
        <rFont val="Microsoft Sans Serif"/>
        <family val="2"/>
      </rPr>
      <t>Placa fotoluminescente "P2" - D= 300mm (proibido produzir chama)</t>
    </r>
  </si>
  <si>
    <r>
      <rPr>
        <sz val="9"/>
        <rFont val="Microsoft Sans Serif"/>
        <family val="2"/>
      </rPr>
      <t>Placa fotoluminescente "S1" ou "S2" - 380x190 (saída - direita)</t>
    </r>
  </si>
  <si>
    <r>
      <rPr>
        <sz val="9"/>
        <rFont val="Microsoft Sans Serif"/>
        <family val="2"/>
      </rPr>
      <t>Placa fotoluminescente "S1" ou "S2" - 380x190 (saída - esquerda)</t>
    </r>
  </si>
  <si>
    <r>
      <rPr>
        <sz val="9"/>
        <rFont val="Microsoft Sans Serif"/>
        <family val="2"/>
      </rPr>
      <t>Placa fotoluminescente "S10" - 380x190mm - 380x190 (saída escada sobe)</t>
    </r>
  </si>
  <si>
    <r>
      <rPr>
        <sz val="9"/>
        <rFont val="Microsoft Sans Serif"/>
        <family val="2"/>
      </rPr>
      <t>Placa fotoluminescente "S9" - 380x190mm - 380x190 (saída escada desce)</t>
    </r>
  </si>
  <si>
    <r>
      <rPr>
        <sz val="9"/>
        <rFont val="Microsoft Sans Serif"/>
        <family val="2"/>
      </rPr>
      <t>Placa fotoluminescente "S12" - 380x190mm - 380x190 (saída)</t>
    </r>
  </si>
  <si>
    <r>
      <rPr>
        <sz val="9"/>
        <rFont val="Microsoft Sans Serif"/>
        <family val="2"/>
      </rPr>
      <t>Fornecimento e instalação de portas corta fogo, P90, 4cm, completa com dobradiças de mola regulável para fechamento automático, fechadura, maçaneta e demais ferragens de acabamento.</t>
    </r>
  </si>
  <si>
    <r>
      <rPr>
        <sz val="9"/>
        <rFont val="Microsoft Sans Serif"/>
        <family val="2"/>
      </rPr>
      <t>Esguicho, tipos agulheta com junta de união, engate rápido para mangueiras, D= 38mm</t>
    </r>
  </si>
  <si>
    <r>
      <rPr>
        <sz val="9"/>
        <rFont val="Microsoft Sans Serif"/>
        <family val="2"/>
      </rPr>
      <t>Chave dupla para conexões tipo Storz, engate rápido 1 1/2" X 2 1/2", em latão</t>
    </r>
  </si>
  <si>
    <r>
      <rPr>
        <sz val="9"/>
        <rFont val="Microsoft Sans Serif"/>
        <family val="2"/>
      </rPr>
      <t>Sirene para alarme de bomba em funcionamento</t>
    </r>
  </si>
  <si>
    <r>
      <rPr>
        <sz val="9"/>
        <rFont val="Microsoft Sans Serif"/>
        <family val="2"/>
      </rPr>
      <t>Suporte extintor chão - fornecimento e instalação</t>
    </r>
  </si>
  <si>
    <r>
      <rPr>
        <sz val="9"/>
        <rFont val="Microsoft Sans Serif"/>
        <family val="2"/>
      </rPr>
      <t>Mangueira de incendio c/ capa simples tecida fio poliester tubo interno de borracha sintético ABNT TP 1 p/ inst pr, comp c/ uniões e empat interno latão c/ eng rap e aneis exp p/ emp mang cobre D = 2 1/2 L= 15m</t>
    </r>
  </si>
  <si>
    <r>
      <rPr>
        <b/>
        <sz val="9"/>
        <rFont val="Arial"/>
        <family val="2"/>
      </rPr>
      <t>MATERIAIS</t>
    </r>
  </si>
  <si>
    <r>
      <rPr>
        <sz val="9"/>
        <rFont val="Microsoft Sans Serif"/>
        <family val="2"/>
      </rPr>
      <t>Areia lavada fina</t>
    </r>
  </si>
  <si>
    <r>
      <rPr>
        <sz val="9"/>
        <rFont val="Microsoft Sans Serif"/>
        <family val="2"/>
      </rPr>
      <t>Brita 0 a 2</t>
    </r>
  </si>
  <si>
    <r>
      <rPr>
        <sz val="9"/>
        <rFont val="Microsoft Sans Serif"/>
        <family val="2"/>
      </rPr>
      <t>Caminhão pipa para fornecimento de água potável (10.000litros)</t>
    </r>
  </si>
  <si>
    <r>
      <rPr>
        <sz val="9"/>
        <rFont val="Microsoft Sans Serif"/>
        <family val="2"/>
      </rPr>
      <t>Cabo de cobre flexível isolado, 1,5 mm², anti-chama - 0,6/1,0 KV - fornecimento e instalação.</t>
    </r>
  </si>
  <si>
    <r>
      <rPr>
        <sz val="9"/>
        <rFont val="Microsoft Sans Serif"/>
        <family val="2"/>
      </rPr>
      <t>Cabo de cobre flexível isolado, 2,5 mm², anti-chama - 0,6/1,0 KV - fornecimento e instalação.</t>
    </r>
  </si>
  <si>
    <r>
      <rPr>
        <sz val="9"/>
        <rFont val="Microsoft Sans Serif"/>
        <family val="2"/>
      </rPr>
      <t>Cabo de cobre flexível isolado, 4 mm², anti-chama - 0,6/1,0 KV - fornecimento e instalação.</t>
    </r>
  </si>
  <si>
    <r>
      <rPr>
        <sz val="9"/>
        <rFont val="Microsoft Sans Serif"/>
        <family val="2"/>
      </rPr>
      <t>Cabo de cobre flexível isolado, 6 mm², anti-chama - 0,6/1,0 KV - fornecimento e instalação.</t>
    </r>
  </si>
  <si>
    <r>
      <rPr>
        <sz val="9"/>
        <rFont val="Microsoft Sans Serif"/>
        <family val="2"/>
      </rPr>
      <t>Cabo de cobre flexível isolado, 10 mm², anti-chama - 0,6/1,0 KV - fornecimento e instalação.</t>
    </r>
  </si>
  <si>
    <r>
      <rPr>
        <sz val="9"/>
        <rFont val="Microsoft Sans Serif"/>
        <family val="2"/>
      </rPr>
      <t>Cabo de cobre flexível isolado, 16 mm², anti-chama - 0,6/1,0 KV - fornecimento e instalação.</t>
    </r>
  </si>
  <si>
    <r>
      <rPr>
        <sz val="9"/>
        <rFont val="Microsoft Sans Serif"/>
        <family val="2"/>
      </rPr>
      <t>Cabo de cobre flexível isolado, 25 mm², anti-chama - 0,6/1,0 KV - fornecimento e instalação.</t>
    </r>
  </si>
  <si>
    <r>
      <rPr>
        <sz val="9"/>
        <rFont val="Microsoft Sans Serif"/>
        <family val="2"/>
      </rPr>
      <t>Cabo de cobre flexível isolado, 35 mm², anti-chama - 0,6/1,0 KV - fornecimento e instalação.</t>
    </r>
  </si>
  <si>
    <r>
      <rPr>
        <sz val="9"/>
        <rFont val="Microsoft Sans Serif"/>
        <family val="2"/>
      </rPr>
      <t>Cabo de cobre isolamento anti-chama 50,0mm² - 0,6/1,0 KV - fornecimento e instalação.</t>
    </r>
  </si>
  <si>
    <r>
      <rPr>
        <sz val="9"/>
        <rFont val="Microsoft Sans Serif"/>
        <family val="2"/>
      </rPr>
      <t>Cabo eletrônico categoria 5e (UTP - 4 pares), instalado em edificação institucional - fornecimento e instalação</t>
    </r>
  </si>
  <si>
    <r>
      <rPr>
        <sz val="9"/>
        <rFont val="Microsoft Sans Serif"/>
        <family val="2"/>
      </rPr>
      <t>Fita dupla face 3M ou equivalente, 9,5mm X 20m</t>
    </r>
  </si>
  <si>
    <r>
      <rPr>
        <sz val="9"/>
        <rFont val="Microsoft Sans Serif"/>
        <family val="2"/>
      </rPr>
      <t>Organizador de cabos espiral</t>
    </r>
  </si>
  <si>
    <r>
      <rPr>
        <sz val="9"/>
        <rFont val="Microsoft Sans Serif"/>
        <family val="2"/>
      </rPr>
      <t>Abraçadeira de nylon para amarração de cabos</t>
    </r>
  </si>
  <si>
    <r>
      <rPr>
        <b/>
        <sz val="9"/>
        <rFont val="Arial"/>
        <family val="2"/>
      </rPr>
      <t>PROJETOS EXECUTIVOS E AS BUILT</t>
    </r>
  </si>
  <si>
    <r>
      <rPr>
        <sz val="9"/>
        <rFont val="Microsoft Sans Serif"/>
        <family val="2"/>
      </rPr>
      <t>Consultoria Técnica/Laudos</t>
    </r>
  </si>
  <si>
    <r>
      <rPr>
        <sz val="9"/>
        <rFont val="Microsoft Sans Serif"/>
        <family val="2"/>
      </rPr>
      <t>Projeto Executivo de prevenção e combate à incêndio com ART</t>
    </r>
  </si>
  <si>
    <r>
      <rPr>
        <sz val="9"/>
        <rFont val="Microsoft Sans Serif"/>
        <family val="2"/>
      </rPr>
      <t>PR A1</t>
    </r>
  </si>
  <si>
    <r>
      <rPr>
        <sz val="9"/>
        <rFont val="Microsoft Sans Serif"/>
        <family val="2"/>
      </rPr>
      <t>Projeto Executivo de Drenagem Pluvial com ART</t>
    </r>
  </si>
  <si>
    <r>
      <rPr>
        <sz val="9"/>
        <rFont val="Microsoft Sans Serif"/>
        <family val="2"/>
      </rPr>
      <t>Projeto Executivo de Estrutura de Concreto com ART</t>
    </r>
  </si>
  <si>
    <r>
      <rPr>
        <sz val="9"/>
        <rFont val="Microsoft Sans Serif"/>
        <family val="2"/>
      </rPr>
      <t>Projeto Executivo de Estrutura Metálica com ART</t>
    </r>
  </si>
  <si>
    <r>
      <rPr>
        <sz val="9"/>
        <rFont val="Microsoft Sans Serif"/>
        <family val="2"/>
      </rPr>
      <t>Projeto Executivo de Ar Condicionado/Ventilação/Climatização com ART</t>
    </r>
  </si>
  <si>
    <r>
      <rPr>
        <sz val="9"/>
        <rFont val="Microsoft Sans Serif"/>
        <family val="2"/>
      </rPr>
      <t>Projeto Executivo de Instalações Hidrossanitárias com ART</t>
    </r>
  </si>
  <si>
    <r>
      <rPr>
        <sz val="9"/>
        <rFont val="Microsoft Sans Serif"/>
        <family val="2"/>
      </rPr>
      <t>Projeto Executivo de Instalações Elétricas com ART</t>
    </r>
  </si>
  <si>
    <r>
      <rPr>
        <sz val="9"/>
        <rFont val="Microsoft Sans Serif"/>
        <family val="2"/>
      </rPr>
      <t>Projeto Executivo de Cabeamento Estruturado com ART</t>
    </r>
  </si>
  <si>
    <r>
      <rPr>
        <sz val="9"/>
        <rFont val="Microsoft Sans Serif"/>
        <family val="2"/>
      </rPr>
      <t>As Built de Projeto elétrico - hidrossanitário - cabeamento estruturado - estrutural - fundação -drenagem pluvial - prevenção e combate a incêndio - área até 10.000m²</t>
    </r>
  </si>
  <si>
    <r>
      <rPr>
        <b/>
        <sz val="9"/>
        <rFont val="Arial"/>
        <family val="2"/>
      </rPr>
      <t>Limpeza</t>
    </r>
  </si>
  <si>
    <r>
      <rPr>
        <sz val="9"/>
        <rFont val="Microsoft Sans Serif"/>
        <family val="2"/>
      </rPr>
      <t>Transporte de material demolido para botafora em caçamba de 3m³ ou 5m³</t>
    </r>
  </si>
  <si>
    <r>
      <rPr>
        <sz val="9"/>
        <rFont val="Microsoft Sans Serif"/>
        <family val="2"/>
      </rPr>
      <t>Transporte de material de qualquer natureza em caminhão, distância maior que 10km e menor ou igual a 20km, dentro do perímetro urbano, exclusive carga, inclusive descarga</t>
    </r>
  </si>
  <si>
    <r>
      <rPr>
        <sz val="9"/>
        <rFont val="Microsoft Sans Serif"/>
        <family val="2"/>
      </rPr>
      <t>M3xKM</t>
    </r>
  </si>
  <si>
    <r>
      <rPr>
        <b/>
        <sz val="9"/>
        <rFont val="Arial"/>
        <family val="2"/>
      </rPr>
      <t>TOTAL SEM (BDI 24,20%) BDI</t>
    </r>
  </si>
  <si>
    <r>
      <rPr>
        <b/>
        <sz val="9"/>
        <rFont val="Arial"/>
        <family val="2"/>
      </rPr>
      <t>TOTAL MATERIAL (BDI 24,20%) BDI</t>
    </r>
  </si>
  <si>
    <r>
      <rPr>
        <b/>
        <sz val="9"/>
        <rFont val="Arial"/>
        <family val="2"/>
      </rPr>
      <t>TOTAL MÃO DE OBRA (BDI 24,20%) BDI</t>
    </r>
  </si>
  <si>
    <r>
      <rPr>
        <b/>
        <sz val="9"/>
        <rFont val="Arial"/>
        <family val="2"/>
      </rPr>
      <t>TOTAL (BDI 24,20%) BDI</t>
    </r>
  </si>
  <si>
    <t>COBERTURA METÁLICA 02</t>
  </si>
  <si>
    <t>0.06</t>
  </si>
  <si>
    <t>R$</t>
  </si>
  <si>
    <r>
      <rPr>
        <sz val="9"/>
        <rFont val="Microsoft Sans Serif"/>
        <family val="2"/>
      </rPr>
      <t>Piso cimentado com argamassa de cimento e areia sem peneirar traço 1:3, acabamento liso e = 3 cm</t>
    </r>
  </si>
  <si>
    <r>
      <rPr>
        <sz val="9"/>
        <rFont val="Microsoft Sans Serif"/>
        <family val="2"/>
      </rPr>
      <t>Junta de dilatação preenchida com mastique elástico</t>
    </r>
  </si>
  <si>
    <t>Estrutura treliçada de cobertura tipo Shed, inclusos perfis metálicos, mão de obra e transporte - Fornecimento e instalação.</t>
  </si>
  <si>
    <t>100774-Sinapi</t>
  </si>
  <si>
    <t>0.03</t>
  </si>
  <si>
    <t>COBERTURA METÁLICA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</si>
</sst>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0.0"/>
    <numFmt numFmtId="165" formatCode="0.0000"/>
  </numFmts>
  <fonts count="14" x14ac:knownFonts="1">
    <font>
      <sz val="10"/>
      <color rgb="FF000000"/>
      <name val="Times New Roman"/>
      <charset val="204"/>
    </font>
    <font>
      <sz val="9"/>
      <name val="Microsoft Sans Serif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Microsoft Sans Serif"/>
      <family val="2"/>
    </font>
    <font>
      <b/>
      <sz val="9"/>
      <name val="Calibri"/>
      <family val="2"/>
    </font>
    <font>
      <sz val="10"/>
      <color rgb="FF000000"/>
      <name val="Times New Roman"/>
      <family val="1"/>
    </font>
    <font>
      <b/>
      <sz val="9"/>
      <name val="Microsoft Sans Serif"/>
      <family val="2"/>
    </font>
    <font>
      <b/>
      <sz val="11"/>
      <color rgb="FF000000"/>
      <name val="Calibri"/>
      <family val="2"/>
      <scheme val="minor"/>
    </font>
    <font>
      <sz val="9"/>
      <color rgb="FF000000"/>
      <name val="Arial Narrow"/>
      <family val="2"/>
    </font>
    <font>
      <sz val="9"/>
      <name val="Arial Narrow"/>
      <family val="2"/>
    </font>
    <font>
      <sz val="10"/>
      <color rgb="FF000000"/>
      <name val="Microsoft Sans Serif"/>
      <family val="2"/>
    </font>
    <font>
      <b/>
      <u/>
      <sz val="9"/>
      <name val="Arial"/>
      <family val="2"/>
    </font>
    <font>
      <b/>
      <u/>
      <sz val="10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938954"/>
      </patternFill>
    </fill>
    <fill>
      <patternFill patternType="solid">
        <fgColor rgb="FFC3BC97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0"/>
  </cellStyleXfs>
  <cellXfs count="135">
    <xf numFmtId="0" fontId="0" fillId="0" borderId="0" xfId="0" applyAlignment="1">
      <alignment horizontal="left" vertical="top"/>
    </xf>
    <xf numFmtId="0" fontId="1" fillId="0" borderId="4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shrinkToFi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1" fontId="3" fillId="3" borderId="4" xfId="0" applyNumberFormat="1" applyFont="1" applyFill="1" applyBorder="1" applyAlignment="1">
      <alignment horizontal="center" vertical="center" shrinkToFit="1"/>
    </xf>
    <xf numFmtId="0" fontId="2" fillId="3" borderId="4" xfId="0" applyFont="1" applyFill="1" applyBorder="1" applyAlignment="1">
      <alignment horizontal="left" vertical="center" wrapText="1"/>
    </xf>
    <xf numFmtId="0" fontId="0" fillId="3" borderId="4" xfId="0" applyFill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 shrinkToFit="1"/>
    </xf>
    <xf numFmtId="0" fontId="1" fillId="0" borderId="4" xfId="0" applyFont="1" applyBorder="1" applyAlignment="1">
      <alignment horizontal="left" vertical="center" wrapText="1"/>
    </xf>
    <xf numFmtId="2" fontId="0" fillId="3" borderId="4" xfId="0" applyNumberFormat="1" applyFill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center" vertical="center" shrinkToFit="1"/>
    </xf>
    <xf numFmtId="2" fontId="4" fillId="0" borderId="6" xfId="0" applyNumberFormat="1" applyFont="1" applyBorder="1" applyAlignment="1">
      <alignment horizontal="center" vertical="center" shrinkToFi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shrinkToFit="1"/>
    </xf>
    <xf numFmtId="0" fontId="0" fillId="0" borderId="4" xfId="0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3" borderId="4" xfId="0" applyFill="1" applyBorder="1" applyAlignment="1">
      <alignment horizontal="center" vertical="center" wrapText="1"/>
    </xf>
    <xf numFmtId="2" fontId="0" fillId="3" borderId="4" xfId="0" applyNumberForma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3" borderId="4" xfId="0" applyNumberFormat="1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4" fontId="7" fillId="0" borderId="4" xfId="0" applyNumberFormat="1" applyFont="1" applyBorder="1" applyAlignment="1">
      <alignment horizontal="center" vertical="center" wrapText="1"/>
    </xf>
    <xf numFmtId="44" fontId="1" fillId="0" borderId="4" xfId="0" applyNumberFormat="1" applyFont="1" applyBorder="1" applyAlignment="1">
      <alignment horizontal="center" vertical="center" wrapText="1"/>
    </xf>
    <xf numFmtId="44" fontId="0" fillId="0" borderId="0" xfId="0" applyNumberFormat="1" applyAlignment="1">
      <alignment horizontal="left" vertical="center"/>
    </xf>
    <xf numFmtId="44" fontId="7" fillId="5" borderId="4" xfId="0" applyNumberFormat="1" applyFont="1" applyFill="1" applyBorder="1" applyAlignment="1">
      <alignment horizontal="left" vertical="center" wrapText="1"/>
    </xf>
    <xf numFmtId="0" fontId="9" fillId="6" borderId="11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left" vertical="center" wrapText="1"/>
    </xf>
    <xf numFmtId="2" fontId="4" fillId="6" borderId="4" xfId="0" applyNumberFormat="1" applyFont="1" applyFill="1" applyBorder="1" applyAlignment="1">
      <alignment horizontal="center" vertical="center" shrinkToFit="1"/>
    </xf>
    <xf numFmtId="0" fontId="10" fillId="6" borderId="4" xfId="0" applyFont="1" applyFill="1" applyBorder="1" applyAlignment="1">
      <alignment horizontal="left"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9" fillId="6" borderId="11" xfId="0" applyFont="1" applyFill="1" applyBorder="1" applyAlignment="1">
      <alignment horizontal="center" vertical="center" wrapText="1"/>
    </xf>
    <xf numFmtId="164" fontId="4" fillId="6" borderId="4" xfId="0" applyNumberFormat="1" applyFont="1" applyFill="1" applyBorder="1" applyAlignment="1">
      <alignment horizontal="center" vertical="center" shrinkToFit="1"/>
    </xf>
    <xf numFmtId="0" fontId="1" fillId="6" borderId="4" xfId="0" applyFont="1" applyFill="1" applyBorder="1" applyAlignment="1">
      <alignment horizontal="center" vertical="center" wrapText="1"/>
    </xf>
    <xf numFmtId="4" fontId="1" fillId="6" borderId="4" xfId="0" applyNumberFormat="1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left" vertical="top" wrapText="1"/>
    </xf>
    <xf numFmtId="44" fontId="7" fillId="0" borderId="4" xfId="0" applyNumberFormat="1" applyFont="1" applyBorder="1" applyAlignment="1">
      <alignment horizontal="left" vertical="center" wrapText="1"/>
    </xf>
    <xf numFmtId="44" fontId="7" fillId="6" borderId="4" xfId="0" applyNumberFormat="1" applyFont="1" applyFill="1" applyBorder="1" applyAlignment="1">
      <alignment horizontal="left" vertical="center" wrapText="1"/>
    </xf>
    <xf numFmtId="44" fontId="7" fillId="4" borderId="4" xfId="0" applyNumberFormat="1" applyFont="1" applyFill="1" applyBorder="1" applyAlignment="1">
      <alignment horizontal="left" vertical="center" wrapText="1"/>
    </xf>
    <xf numFmtId="44" fontId="1" fillId="0" borderId="4" xfId="0" applyNumberFormat="1" applyFont="1" applyBorder="1" applyAlignment="1">
      <alignment horizontal="left" vertical="center" wrapText="1"/>
    </xf>
    <xf numFmtId="44" fontId="1" fillId="6" borderId="4" xfId="0" applyNumberFormat="1" applyFont="1" applyFill="1" applyBorder="1" applyAlignment="1">
      <alignment horizontal="left" vertical="center" wrapText="1"/>
    </xf>
    <xf numFmtId="0" fontId="6" fillId="0" borderId="0" xfId="1" applyAlignment="1">
      <alignment horizontal="left" vertical="center"/>
    </xf>
    <xf numFmtId="0" fontId="6" fillId="0" borderId="0" xfId="1" applyAlignment="1">
      <alignment horizontal="center" vertical="center"/>
    </xf>
    <xf numFmtId="4" fontId="6" fillId="0" borderId="0" xfId="1" applyNumberFormat="1" applyAlignment="1">
      <alignment horizontal="center" vertical="center"/>
    </xf>
    <xf numFmtId="44" fontId="7" fillId="5" borderId="4" xfId="1" applyNumberFormat="1" applyFont="1" applyFill="1" applyBorder="1" applyAlignment="1">
      <alignment horizontal="left" vertical="center" wrapText="1"/>
    </xf>
    <xf numFmtId="44" fontId="6" fillId="0" borderId="0" xfId="1" applyNumberFormat="1" applyAlignment="1">
      <alignment horizontal="left" vertical="center"/>
    </xf>
    <xf numFmtId="44" fontId="7" fillId="0" borderId="4" xfId="1" applyNumberFormat="1" applyFont="1" applyBorder="1" applyAlignment="1">
      <alignment horizontal="center" vertical="center" wrapText="1"/>
    </xf>
    <xf numFmtId="44" fontId="1" fillId="0" borderId="4" xfId="1" applyNumberFormat="1" applyFont="1" applyBorder="1" applyAlignment="1">
      <alignment horizontal="center" vertical="center" wrapText="1"/>
    </xf>
    <xf numFmtId="4" fontId="1" fillId="0" borderId="4" xfId="1" applyNumberFormat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left" vertical="center" wrapText="1"/>
    </xf>
    <xf numFmtId="164" fontId="4" fillId="0" borderId="4" xfId="1" applyNumberFormat="1" applyFont="1" applyBorder="1" applyAlignment="1">
      <alignment horizontal="center" vertical="center" shrinkToFit="1"/>
    </xf>
    <xf numFmtId="2" fontId="6" fillId="3" borderId="4" xfId="1" applyNumberFormat="1" applyFill="1" applyBorder="1" applyAlignment="1">
      <alignment horizontal="center" vertical="center" wrapText="1"/>
    </xf>
    <xf numFmtId="4" fontId="6" fillId="3" borderId="4" xfId="1" applyNumberFormat="1" applyFill="1" applyBorder="1" applyAlignment="1">
      <alignment horizontal="center" vertical="center" wrapText="1"/>
    </xf>
    <xf numFmtId="0" fontId="6" fillId="3" borderId="4" xfId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left" vertical="center" wrapText="1"/>
    </xf>
    <xf numFmtId="1" fontId="3" fillId="3" borderId="4" xfId="1" applyNumberFormat="1" applyFont="1" applyFill="1" applyBorder="1" applyAlignment="1">
      <alignment horizontal="center" vertical="center" shrinkToFit="1"/>
    </xf>
    <xf numFmtId="2" fontId="4" fillId="0" borderId="4" xfId="1" applyNumberFormat="1" applyFont="1" applyBorder="1" applyAlignment="1">
      <alignment horizontal="center" vertical="center" shrinkToFit="1"/>
    </xf>
    <xf numFmtId="2" fontId="5" fillId="3" borderId="4" xfId="1" applyNumberFormat="1" applyFont="1" applyFill="1" applyBorder="1" applyAlignment="1">
      <alignment horizontal="center" vertical="center" wrapText="1"/>
    </xf>
    <xf numFmtId="4" fontId="1" fillId="0" borderId="6" xfId="1" applyNumberFormat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left" vertical="center" wrapText="1"/>
    </xf>
    <xf numFmtId="164" fontId="4" fillId="0" borderId="6" xfId="1" applyNumberFormat="1" applyFont="1" applyBorder="1" applyAlignment="1">
      <alignment horizontal="center" vertical="center" shrinkToFit="1"/>
    </xf>
    <xf numFmtId="2" fontId="4" fillId="0" borderId="6" xfId="1" applyNumberFormat="1" applyFont="1" applyBorder="1" applyAlignment="1">
      <alignment horizontal="center" vertical="center" shrinkToFit="1"/>
    </xf>
    <xf numFmtId="4" fontId="1" fillId="0" borderId="9" xfId="1" applyNumberFormat="1" applyFont="1" applyBorder="1" applyAlignment="1">
      <alignment horizontal="center" vertical="center" wrapText="1"/>
    </xf>
    <xf numFmtId="0" fontId="6" fillId="0" borderId="6" xfId="1" applyBorder="1" applyAlignment="1">
      <alignment horizontal="left" vertical="center" wrapText="1"/>
    </xf>
    <xf numFmtId="4" fontId="4" fillId="0" borderId="4" xfId="1" applyNumberFormat="1" applyFont="1" applyBorder="1" applyAlignment="1">
      <alignment horizontal="center" vertical="center" shrinkToFit="1"/>
    </xf>
    <xf numFmtId="0" fontId="1" fillId="0" borderId="9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left" vertical="center" wrapText="1"/>
    </xf>
    <xf numFmtId="0" fontId="6" fillId="0" borderId="4" xfId="1" applyBorder="1" applyAlignment="1">
      <alignment horizontal="left" vertical="center" wrapText="1"/>
    </xf>
    <xf numFmtId="0" fontId="1" fillId="6" borderId="4" xfId="1" applyFont="1" applyFill="1" applyBorder="1" applyAlignment="1">
      <alignment horizontal="left" vertical="center" wrapText="1"/>
    </xf>
    <xf numFmtId="2" fontId="4" fillId="6" borderId="4" xfId="1" applyNumberFormat="1" applyFont="1" applyFill="1" applyBorder="1" applyAlignment="1">
      <alignment horizontal="center" vertical="center" shrinkToFit="1"/>
    </xf>
    <xf numFmtId="0" fontId="10" fillId="6" borderId="4" xfId="1" applyFont="1" applyFill="1" applyBorder="1" applyAlignment="1">
      <alignment horizontal="left" vertical="center" wrapText="1"/>
    </xf>
    <xf numFmtId="0" fontId="9" fillId="6" borderId="11" xfId="1" applyFont="1" applyFill="1" applyBorder="1" applyAlignment="1">
      <alignment horizontal="center" vertical="center" wrapText="1"/>
    </xf>
    <xf numFmtId="0" fontId="9" fillId="6" borderId="4" xfId="1" applyFont="1" applyFill="1" applyBorder="1" applyAlignment="1">
      <alignment horizontal="left" vertical="center" wrapText="1"/>
    </xf>
    <xf numFmtId="0" fontId="9" fillId="6" borderId="11" xfId="1" applyFont="1" applyFill="1" applyBorder="1" applyAlignment="1">
      <alignment horizontal="center" vertical="center"/>
    </xf>
    <xf numFmtId="2" fontId="6" fillId="3" borderId="4" xfId="1" applyNumberFormat="1" applyFill="1" applyBorder="1" applyAlignment="1">
      <alignment horizontal="left" vertical="center" wrapText="1"/>
    </xf>
    <xf numFmtId="0" fontId="6" fillId="3" borderId="4" xfId="1" applyFill="1" applyBorder="1" applyAlignment="1">
      <alignment horizontal="left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6" fillId="0" borderId="2" xfId="1" applyBorder="1" applyAlignment="1">
      <alignment horizontal="left" vertical="center" wrapText="1"/>
    </xf>
    <xf numFmtId="4" fontId="6" fillId="0" borderId="2" xfId="1" applyNumberFormat="1" applyBorder="1" applyAlignment="1">
      <alignment horizontal="center" vertical="center" wrapText="1"/>
    </xf>
    <xf numFmtId="0" fontId="6" fillId="0" borderId="2" xfId="1" applyBorder="1" applyAlignment="1">
      <alignment horizontal="center" vertical="center" wrapText="1"/>
    </xf>
    <xf numFmtId="165" fontId="6" fillId="0" borderId="0" xfId="1" applyNumberFormat="1" applyAlignment="1">
      <alignment horizontal="left" vertical="center"/>
    </xf>
    <xf numFmtId="0" fontId="6" fillId="0" borderId="0" xfId="1" applyFont="1" applyAlignment="1">
      <alignment horizontal="left" vertical="center"/>
    </xf>
    <xf numFmtId="44" fontId="1" fillId="0" borderId="4" xfId="1" applyNumberFormat="1" applyFont="1" applyBorder="1" applyAlignment="1">
      <alignment horizontal="left" vertical="center" wrapText="1"/>
    </xf>
    <xf numFmtId="44" fontId="7" fillId="0" borderId="4" xfId="1" applyNumberFormat="1" applyFont="1" applyBorder="1" applyAlignment="1">
      <alignment horizontal="left" vertical="center" wrapText="1"/>
    </xf>
    <xf numFmtId="44" fontId="7" fillId="4" borderId="4" xfId="1" applyNumberFormat="1" applyFont="1" applyFill="1" applyBorder="1" applyAlignment="1">
      <alignment horizontal="left" vertical="center" wrapText="1"/>
    </xf>
    <xf numFmtId="0" fontId="2" fillId="3" borderId="7" xfId="1" applyFont="1" applyFill="1" applyBorder="1" applyAlignment="1">
      <alignment horizontal="right" vertical="center" wrapText="1"/>
    </xf>
    <xf numFmtId="0" fontId="2" fillId="3" borderId="10" xfId="1" applyFont="1" applyFill="1" applyBorder="1" applyAlignment="1">
      <alignment horizontal="right" vertical="center" wrapText="1"/>
    </xf>
    <xf numFmtId="0" fontId="2" fillId="3" borderId="8" xfId="1" applyFont="1" applyFill="1" applyBorder="1" applyAlignment="1">
      <alignment horizontal="right" vertical="center" wrapText="1"/>
    </xf>
    <xf numFmtId="0" fontId="2" fillId="2" borderId="7" xfId="1" applyFont="1" applyFill="1" applyBorder="1" applyAlignment="1">
      <alignment horizontal="right" vertical="center" wrapText="1"/>
    </xf>
    <xf numFmtId="0" fontId="2" fillId="2" borderId="10" xfId="1" applyFont="1" applyFill="1" applyBorder="1" applyAlignment="1">
      <alignment horizontal="right" vertical="center" wrapText="1"/>
    </xf>
    <xf numFmtId="0" fontId="2" fillId="2" borderId="8" xfId="1" applyFont="1" applyFill="1" applyBorder="1" applyAlignment="1">
      <alignment horizontal="right" vertical="center" wrapText="1"/>
    </xf>
    <xf numFmtId="0" fontId="8" fillId="0" borderId="0" xfId="1" applyFont="1" applyAlignment="1">
      <alignment horizontal="center" vertical="center" wrapText="1"/>
    </xf>
    <xf numFmtId="0" fontId="6" fillId="0" borderId="0" xfId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right" vertical="center" wrapText="1"/>
    </xf>
    <xf numFmtId="0" fontId="1" fillId="0" borderId="3" xfId="1" applyFont="1" applyBorder="1" applyAlignment="1">
      <alignment horizontal="right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4" fontId="2" fillId="2" borderId="5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left" vertical="center" wrapText="1"/>
    </xf>
    <xf numFmtId="0" fontId="2" fillId="2" borderId="8" xfId="1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right"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2" fillId="3" borderId="8" xfId="0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right" vertical="center" wrapText="1"/>
    </xf>
    <xf numFmtId="0" fontId="2" fillId="2" borderId="10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 xr:uid="{0B3BF42B-693F-41F7-B923-9D11B7EF3F5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0</xdr:row>
          <xdr:rowOff>38100</xdr:rowOff>
        </xdr:from>
        <xdr:to>
          <xdr:col>1</xdr:col>
          <xdr:colOff>771525</xdr:colOff>
          <xdr:row>6</xdr:row>
          <xdr:rowOff>85725</xdr:rowOff>
        </xdr:to>
        <xdr:sp macro="" textlink="">
          <xdr:nvSpPr>
            <xdr:cNvPr id="3073" name="Picture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0</xdr:row>
          <xdr:rowOff>38100</xdr:rowOff>
        </xdr:from>
        <xdr:to>
          <xdr:col>1</xdr:col>
          <xdr:colOff>771525</xdr:colOff>
          <xdr:row>6</xdr:row>
          <xdr:rowOff>85725</xdr:rowOff>
        </xdr:to>
        <xdr:sp macro="" textlink="">
          <xdr:nvSpPr>
            <xdr:cNvPr id="1025" name="Picture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FA5E8-1D59-4499-89AC-0E5692929AF3}">
  <sheetPr filterMode="1"/>
  <dimension ref="A1:I490"/>
  <sheetViews>
    <sheetView view="pageBreakPreview" zoomScaleNormal="100" zoomScaleSheetLayoutView="100" workbookViewId="0">
      <selection activeCell="L487" sqref="L487"/>
    </sheetView>
  </sheetViews>
  <sheetFormatPr defaultRowHeight="12.75" x14ac:dyDescent="0.2"/>
  <cols>
    <col min="1" max="1" width="12.6640625" style="53" customWidth="1"/>
    <col min="2" max="2" width="107.83203125" style="53" customWidth="1"/>
    <col min="3" max="3" width="10.83203125" style="54" customWidth="1"/>
    <col min="4" max="4" width="10.6640625" style="55" customWidth="1"/>
    <col min="5" max="5" width="14.6640625" style="53" bestFit="1" customWidth="1"/>
    <col min="6" max="6" width="15.83203125" style="53" bestFit="1" customWidth="1"/>
    <col min="7" max="7" width="20.83203125" style="54" bestFit="1" customWidth="1"/>
    <col min="8" max="9" width="19.1640625" style="53" hidden="1" customWidth="1"/>
    <col min="10" max="16384" width="9.33203125" style="53"/>
  </cols>
  <sheetData>
    <row r="1" spans="1:9" x14ac:dyDescent="0.2">
      <c r="B1" s="105" t="s">
        <v>0</v>
      </c>
      <c r="C1" s="106"/>
      <c r="D1" s="106"/>
      <c r="E1" s="106"/>
      <c r="F1" s="106"/>
      <c r="G1" s="106"/>
    </row>
    <row r="2" spans="1:9" x14ac:dyDescent="0.2">
      <c r="B2" s="106"/>
      <c r="C2" s="106"/>
      <c r="D2" s="106"/>
      <c r="E2" s="106"/>
      <c r="F2" s="106"/>
      <c r="G2" s="106"/>
    </row>
    <row r="3" spans="1:9" x14ac:dyDescent="0.2">
      <c r="A3" s="95"/>
      <c r="B3" s="106"/>
      <c r="C3" s="106"/>
      <c r="D3" s="106"/>
      <c r="E3" s="106"/>
      <c r="F3" s="106"/>
      <c r="G3" s="106"/>
      <c r="H3" s="94"/>
    </row>
    <row r="4" spans="1:9" x14ac:dyDescent="0.2">
      <c r="A4" s="95"/>
      <c r="B4" s="106"/>
      <c r="C4" s="106"/>
      <c r="D4" s="106"/>
      <c r="E4" s="106"/>
      <c r="F4" s="106"/>
      <c r="G4" s="106"/>
      <c r="H4" s="94"/>
    </row>
    <row r="5" spans="1:9" x14ac:dyDescent="0.2">
      <c r="B5" s="106"/>
      <c r="C5" s="106"/>
      <c r="D5" s="106"/>
      <c r="E5" s="106"/>
      <c r="F5" s="106"/>
      <c r="G5" s="106"/>
    </row>
    <row r="6" spans="1:9" x14ac:dyDescent="0.2">
      <c r="B6" s="106"/>
      <c r="C6" s="106"/>
      <c r="D6" s="106"/>
      <c r="E6" s="106"/>
      <c r="F6" s="106"/>
      <c r="G6" s="106"/>
    </row>
    <row r="7" spans="1:9" x14ac:dyDescent="0.2">
      <c r="B7" s="106"/>
      <c r="C7" s="106"/>
      <c r="D7" s="106"/>
      <c r="E7" s="106"/>
      <c r="F7" s="106"/>
      <c r="G7" s="106"/>
    </row>
    <row r="8" spans="1:9" ht="62.85" customHeight="1" x14ac:dyDescent="0.2">
      <c r="A8" s="107" t="s">
        <v>521</v>
      </c>
      <c r="B8" s="108"/>
      <c r="C8" s="93"/>
      <c r="D8" s="92"/>
      <c r="E8" s="91"/>
      <c r="F8" s="109"/>
      <c r="G8" s="110"/>
    </row>
    <row r="9" spans="1:9" ht="12.75" customHeight="1" x14ac:dyDescent="0.2">
      <c r="A9" s="111" t="s">
        <v>1</v>
      </c>
      <c r="B9" s="111" t="s">
        <v>2</v>
      </c>
      <c r="C9" s="111" t="s">
        <v>3</v>
      </c>
      <c r="D9" s="113" t="s">
        <v>4</v>
      </c>
      <c r="E9" s="115" t="s">
        <v>5</v>
      </c>
      <c r="F9" s="116"/>
      <c r="G9" s="111" t="s">
        <v>6</v>
      </c>
    </row>
    <row r="10" spans="1:9" ht="22.7" customHeight="1" x14ac:dyDescent="0.2">
      <c r="A10" s="112"/>
      <c r="B10" s="112"/>
      <c r="C10" s="112"/>
      <c r="D10" s="114"/>
      <c r="E10" s="90" t="s">
        <v>7</v>
      </c>
      <c r="F10" s="90" t="s">
        <v>8</v>
      </c>
      <c r="G10" s="112"/>
    </row>
    <row r="11" spans="1:9" ht="17.100000000000001" customHeight="1" x14ac:dyDescent="0.2">
      <c r="A11" s="68">
        <v>1</v>
      </c>
      <c r="B11" s="67" t="s">
        <v>9</v>
      </c>
      <c r="C11" s="66"/>
      <c r="D11" s="65"/>
      <c r="E11" s="89"/>
      <c r="F11" s="89"/>
      <c r="G11" s="66"/>
    </row>
    <row r="12" spans="1:9" ht="15" hidden="1" customHeight="1" x14ac:dyDescent="0.2">
      <c r="A12" s="63">
        <v>1.1000000000000001</v>
      </c>
      <c r="B12" s="62" t="s">
        <v>10</v>
      </c>
      <c r="C12" s="61" t="s">
        <v>11</v>
      </c>
      <c r="D12" s="60"/>
      <c r="E12" s="59">
        <v>0</v>
      </c>
      <c r="F12" s="59">
        <v>210.03</v>
      </c>
      <c r="G12" s="58">
        <f>ROUND(D12*(E12+F12),2)</f>
        <v>0</v>
      </c>
      <c r="H12" s="57">
        <f>E12*D12</f>
        <v>0</v>
      </c>
      <c r="I12" s="57">
        <f t="shared" ref="I12:I75" si="0">F12*D12</f>
        <v>0</v>
      </c>
    </row>
    <row r="13" spans="1:9" ht="15" customHeight="1" x14ac:dyDescent="0.2">
      <c r="A13" s="63">
        <v>1.2</v>
      </c>
      <c r="B13" s="62" t="s">
        <v>12</v>
      </c>
      <c r="C13" s="61" t="s">
        <v>11</v>
      </c>
      <c r="D13" s="60" t="s">
        <v>520</v>
      </c>
      <c r="E13" s="96" t="s">
        <v>515</v>
      </c>
      <c r="F13" s="96" t="s">
        <v>515</v>
      </c>
      <c r="G13" s="97" t="s">
        <v>515</v>
      </c>
      <c r="H13" s="57" t="e">
        <f>E13*D13</f>
        <v>#VALUE!</v>
      </c>
      <c r="I13" s="57" t="e">
        <f t="shared" si="0"/>
        <v>#VALUE!</v>
      </c>
    </row>
    <row r="14" spans="1:9" ht="31.5" customHeight="1" x14ac:dyDescent="0.2">
      <c r="A14" s="63">
        <v>1.3</v>
      </c>
      <c r="B14" s="62" t="s">
        <v>13</v>
      </c>
      <c r="C14" s="61" t="s">
        <v>11</v>
      </c>
      <c r="D14" s="60" t="s">
        <v>520</v>
      </c>
      <c r="E14" s="96" t="s">
        <v>515</v>
      </c>
      <c r="F14" s="96" t="s">
        <v>515</v>
      </c>
      <c r="G14" s="97" t="s">
        <v>515</v>
      </c>
      <c r="H14" s="57" t="e">
        <f>E14*D14</f>
        <v>#VALUE!</v>
      </c>
      <c r="I14" s="57" t="e">
        <f t="shared" si="0"/>
        <v>#VALUE!</v>
      </c>
    </row>
    <row r="15" spans="1:9" ht="15" hidden="1" customHeight="1" x14ac:dyDescent="0.2">
      <c r="A15" s="63">
        <v>1.4</v>
      </c>
      <c r="B15" s="62" t="s">
        <v>14</v>
      </c>
      <c r="C15" s="61" t="s">
        <v>15</v>
      </c>
      <c r="D15" s="60"/>
      <c r="E15" s="59">
        <v>0.92</v>
      </c>
      <c r="F15" s="59">
        <v>0</v>
      </c>
      <c r="G15" s="58">
        <f>ROUND(D15*(E15+F15),2)</f>
        <v>0</v>
      </c>
      <c r="H15" s="57">
        <f>E15*D15</f>
        <v>0</v>
      </c>
      <c r="I15" s="57">
        <f t="shared" si="0"/>
        <v>0</v>
      </c>
    </row>
    <row r="16" spans="1:9" ht="17.100000000000001" hidden="1" customHeight="1" x14ac:dyDescent="0.2">
      <c r="A16" s="68">
        <v>2</v>
      </c>
      <c r="B16" s="67" t="s">
        <v>16</v>
      </c>
      <c r="C16" s="66"/>
      <c r="D16" s="65"/>
      <c r="E16" s="88"/>
      <c r="F16" s="88"/>
      <c r="G16" s="64"/>
      <c r="H16" s="57">
        <f>E16*D16</f>
        <v>0</v>
      </c>
      <c r="I16" s="57">
        <f t="shared" si="0"/>
        <v>0</v>
      </c>
    </row>
    <row r="17" spans="1:9" ht="15" hidden="1" customHeight="1" x14ac:dyDescent="0.2">
      <c r="A17" s="63">
        <v>2.1</v>
      </c>
      <c r="B17" s="62" t="s">
        <v>17</v>
      </c>
      <c r="C17" s="61" t="s">
        <v>18</v>
      </c>
      <c r="D17" s="78"/>
      <c r="E17" s="59">
        <v>0</v>
      </c>
      <c r="F17" s="59">
        <v>94.4</v>
      </c>
      <c r="G17" s="58">
        <f t="shared" ref="G17:G22" si="1">ROUND(D17*(E17+F17),2)</f>
        <v>0</v>
      </c>
      <c r="H17" s="57"/>
      <c r="I17" s="57">
        <f t="shared" si="0"/>
        <v>0</v>
      </c>
    </row>
    <row r="18" spans="1:9" ht="15" hidden="1" customHeight="1" x14ac:dyDescent="0.2">
      <c r="A18" s="63">
        <v>2.2000000000000002</v>
      </c>
      <c r="B18" s="62" t="s">
        <v>19</v>
      </c>
      <c r="C18" s="61" t="s">
        <v>18</v>
      </c>
      <c r="D18" s="78"/>
      <c r="E18" s="59">
        <v>0</v>
      </c>
      <c r="F18" s="59">
        <v>28.44</v>
      </c>
      <c r="G18" s="58">
        <f t="shared" si="1"/>
        <v>0</v>
      </c>
      <c r="H18" s="57">
        <f t="shared" ref="H18:H81" si="2">E18*D18</f>
        <v>0</v>
      </c>
      <c r="I18" s="57">
        <f t="shared" si="0"/>
        <v>0</v>
      </c>
    </row>
    <row r="19" spans="1:9" ht="25.5" hidden="1" x14ac:dyDescent="0.2">
      <c r="A19" s="63">
        <v>2.2999999999999998</v>
      </c>
      <c r="B19" s="62" t="s">
        <v>20</v>
      </c>
      <c r="C19" s="61" t="s">
        <v>21</v>
      </c>
      <c r="D19" s="78"/>
      <c r="E19" s="59">
        <v>0</v>
      </c>
      <c r="F19" s="59">
        <v>180.15</v>
      </c>
      <c r="G19" s="58">
        <f t="shared" si="1"/>
        <v>0</v>
      </c>
      <c r="H19" s="57">
        <f t="shared" si="2"/>
        <v>0</v>
      </c>
      <c r="I19" s="57">
        <f t="shared" si="0"/>
        <v>0</v>
      </c>
    </row>
    <row r="20" spans="1:9" ht="15" hidden="1" customHeight="1" x14ac:dyDescent="0.2">
      <c r="A20" s="63">
        <v>2.4</v>
      </c>
      <c r="B20" s="62" t="s">
        <v>22</v>
      </c>
      <c r="C20" s="61" t="s">
        <v>21</v>
      </c>
      <c r="D20" s="78"/>
      <c r="E20" s="59">
        <v>0</v>
      </c>
      <c r="F20" s="59">
        <v>130.62</v>
      </c>
      <c r="G20" s="58">
        <f t="shared" si="1"/>
        <v>0</v>
      </c>
      <c r="H20" s="57">
        <f t="shared" si="2"/>
        <v>0</v>
      </c>
      <c r="I20" s="57">
        <f t="shared" si="0"/>
        <v>0</v>
      </c>
    </row>
    <row r="21" spans="1:9" ht="27" hidden="1" customHeight="1" x14ac:dyDescent="0.2">
      <c r="A21" s="63">
        <v>2.5</v>
      </c>
      <c r="B21" s="62" t="s">
        <v>23</v>
      </c>
      <c r="C21" s="61" t="s">
        <v>18</v>
      </c>
      <c r="D21" s="78"/>
      <c r="E21" s="59">
        <v>0</v>
      </c>
      <c r="F21" s="59">
        <v>22.51</v>
      </c>
      <c r="G21" s="58">
        <f t="shared" si="1"/>
        <v>0</v>
      </c>
      <c r="H21" s="57">
        <f t="shared" si="2"/>
        <v>0</v>
      </c>
      <c r="I21" s="57">
        <f t="shared" si="0"/>
        <v>0</v>
      </c>
    </row>
    <row r="22" spans="1:9" ht="15" hidden="1" customHeight="1" x14ac:dyDescent="0.2">
      <c r="A22" s="63">
        <v>2.6</v>
      </c>
      <c r="B22" s="62" t="s">
        <v>24</v>
      </c>
      <c r="C22" s="61" t="s">
        <v>18</v>
      </c>
      <c r="D22" s="78"/>
      <c r="E22" s="59">
        <v>0</v>
      </c>
      <c r="F22" s="59">
        <v>16.32</v>
      </c>
      <c r="G22" s="58">
        <f t="shared" si="1"/>
        <v>0</v>
      </c>
      <c r="H22" s="57">
        <f t="shared" si="2"/>
        <v>0</v>
      </c>
      <c r="I22" s="57">
        <f t="shared" si="0"/>
        <v>0</v>
      </c>
    </row>
    <row r="23" spans="1:9" ht="17.100000000000001" hidden="1" customHeight="1" x14ac:dyDescent="0.2">
      <c r="A23" s="68">
        <v>3</v>
      </c>
      <c r="B23" s="67" t="s">
        <v>25</v>
      </c>
      <c r="C23" s="66"/>
      <c r="D23" s="65"/>
      <c r="E23" s="88"/>
      <c r="F23" s="88"/>
      <c r="G23" s="64"/>
      <c r="H23" s="57">
        <f t="shared" si="2"/>
        <v>0</v>
      </c>
      <c r="I23" s="57">
        <f t="shared" si="0"/>
        <v>0</v>
      </c>
    </row>
    <row r="24" spans="1:9" ht="15" hidden="1" customHeight="1" x14ac:dyDescent="0.2">
      <c r="A24" s="63">
        <v>3.1</v>
      </c>
      <c r="B24" s="62" t="s">
        <v>26</v>
      </c>
      <c r="C24" s="61" t="s">
        <v>27</v>
      </c>
      <c r="D24" s="60"/>
      <c r="E24" s="59">
        <v>7.35</v>
      </c>
      <c r="F24" s="59">
        <v>17.11</v>
      </c>
      <c r="G24" s="58">
        <f>ROUND(D24*(E24+F24),2)</f>
        <v>0</v>
      </c>
      <c r="H24" s="57">
        <f t="shared" si="2"/>
        <v>0</v>
      </c>
      <c r="I24" s="57">
        <f t="shared" si="0"/>
        <v>0</v>
      </c>
    </row>
    <row r="25" spans="1:9" ht="15" hidden="1" customHeight="1" x14ac:dyDescent="0.2">
      <c r="A25" s="63">
        <v>3.2</v>
      </c>
      <c r="B25" s="62" t="s">
        <v>28</v>
      </c>
      <c r="C25" s="61" t="s">
        <v>29</v>
      </c>
      <c r="D25" s="60"/>
      <c r="E25" s="59">
        <v>2119.9899999999998</v>
      </c>
      <c r="F25" s="59">
        <v>719.99</v>
      </c>
      <c r="G25" s="58">
        <f>ROUND(D25*(E25+F25),2)</f>
        <v>0</v>
      </c>
      <c r="H25" s="57">
        <f t="shared" si="2"/>
        <v>0</v>
      </c>
      <c r="I25" s="57">
        <f t="shared" si="0"/>
        <v>0</v>
      </c>
    </row>
    <row r="26" spans="1:9" ht="17.100000000000001" hidden="1" customHeight="1" x14ac:dyDescent="0.2">
      <c r="A26" s="68">
        <v>4</v>
      </c>
      <c r="B26" s="67" t="s">
        <v>30</v>
      </c>
      <c r="C26" s="66"/>
      <c r="D26" s="65"/>
      <c r="E26" s="65"/>
      <c r="F26" s="65"/>
      <c r="G26" s="64"/>
      <c r="H26" s="57">
        <f t="shared" si="2"/>
        <v>0</v>
      </c>
      <c r="I26" s="57">
        <f t="shared" si="0"/>
        <v>0</v>
      </c>
    </row>
    <row r="27" spans="1:9" ht="15" hidden="1" customHeight="1" x14ac:dyDescent="0.2">
      <c r="A27" s="63">
        <v>4.0999999999999996</v>
      </c>
      <c r="B27" s="62" t="s">
        <v>31</v>
      </c>
      <c r="C27" s="61" t="s">
        <v>32</v>
      </c>
      <c r="D27" s="60"/>
      <c r="E27" s="59">
        <v>0</v>
      </c>
      <c r="F27" s="59">
        <v>21.38</v>
      </c>
      <c r="G27" s="58">
        <f t="shared" ref="G27:G33" si="3">ROUND(D27*(E27+F27),2)</f>
        <v>0</v>
      </c>
      <c r="H27" s="57">
        <f t="shared" si="2"/>
        <v>0</v>
      </c>
      <c r="I27" s="57">
        <f t="shared" si="0"/>
        <v>0</v>
      </c>
    </row>
    <row r="28" spans="1:9" ht="15" hidden="1" customHeight="1" x14ac:dyDescent="0.2">
      <c r="A28" s="63">
        <v>4.2</v>
      </c>
      <c r="B28" s="62" t="s">
        <v>33</v>
      </c>
      <c r="C28" s="61" t="s">
        <v>34</v>
      </c>
      <c r="D28" s="60"/>
      <c r="E28" s="59">
        <v>12</v>
      </c>
      <c r="F28" s="59">
        <v>31.8</v>
      </c>
      <c r="G28" s="58">
        <f t="shared" si="3"/>
        <v>0</v>
      </c>
      <c r="H28" s="57">
        <f t="shared" si="2"/>
        <v>0</v>
      </c>
      <c r="I28" s="57">
        <f t="shared" si="0"/>
        <v>0</v>
      </c>
    </row>
    <row r="29" spans="1:9" ht="15" hidden="1" customHeight="1" x14ac:dyDescent="0.2">
      <c r="A29" s="63">
        <v>4.3</v>
      </c>
      <c r="B29" s="62" t="s">
        <v>35</v>
      </c>
      <c r="C29" s="61" t="s">
        <v>34</v>
      </c>
      <c r="D29" s="60"/>
      <c r="E29" s="59">
        <v>22.6</v>
      </c>
      <c r="F29" s="59">
        <v>59.77</v>
      </c>
      <c r="G29" s="58">
        <f t="shared" si="3"/>
        <v>0</v>
      </c>
      <c r="H29" s="57">
        <f t="shared" si="2"/>
        <v>0</v>
      </c>
      <c r="I29" s="57">
        <f t="shared" si="0"/>
        <v>0</v>
      </c>
    </row>
    <row r="30" spans="1:9" ht="15" hidden="1" customHeight="1" x14ac:dyDescent="0.2">
      <c r="A30" s="63">
        <v>4.4000000000000004</v>
      </c>
      <c r="B30" s="62" t="s">
        <v>36</v>
      </c>
      <c r="C30" s="61" t="s">
        <v>34</v>
      </c>
      <c r="D30" s="60"/>
      <c r="E30" s="59">
        <v>0</v>
      </c>
      <c r="F30" s="59">
        <v>130.47</v>
      </c>
      <c r="G30" s="58">
        <f t="shared" si="3"/>
        <v>0</v>
      </c>
      <c r="H30" s="57">
        <f t="shared" si="2"/>
        <v>0</v>
      </c>
      <c r="I30" s="57">
        <f t="shared" si="0"/>
        <v>0</v>
      </c>
    </row>
    <row r="31" spans="1:9" ht="15" hidden="1" customHeight="1" x14ac:dyDescent="0.2">
      <c r="A31" s="63">
        <v>4.5</v>
      </c>
      <c r="B31" s="62" t="s">
        <v>37</v>
      </c>
      <c r="C31" s="61" t="s">
        <v>32</v>
      </c>
      <c r="D31" s="60"/>
      <c r="E31" s="59">
        <v>0</v>
      </c>
      <c r="F31" s="59">
        <v>19.11</v>
      </c>
      <c r="G31" s="58">
        <f t="shared" si="3"/>
        <v>0</v>
      </c>
      <c r="H31" s="57">
        <f t="shared" si="2"/>
        <v>0</v>
      </c>
      <c r="I31" s="57">
        <f t="shared" si="0"/>
        <v>0</v>
      </c>
    </row>
    <row r="32" spans="1:9" ht="15" hidden="1" customHeight="1" x14ac:dyDescent="0.2">
      <c r="A32" s="63">
        <v>4.5999999999999996</v>
      </c>
      <c r="B32" s="62" t="s">
        <v>38</v>
      </c>
      <c r="C32" s="61" t="s">
        <v>32</v>
      </c>
      <c r="D32" s="60"/>
      <c r="E32" s="59">
        <v>0</v>
      </c>
      <c r="F32" s="59">
        <v>19.96</v>
      </c>
      <c r="G32" s="58">
        <f t="shared" si="3"/>
        <v>0</v>
      </c>
      <c r="H32" s="57">
        <f t="shared" si="2"/>
        <v>0</v>
      </c>
      <c r="I32" s="57">
        <f t="shared" si="0"/>
        <v>0</v>
      </c>
    </row>
    <row r="33" spans="1:9" ht="15" hidden="1" customHeight="1" x14ac:dyDescent="0.2">
      <c r="A33" s="63">
        <v>4.7</v>
      </c>
      <c r="B33" s="62" t="s">
        <v>39</v>
      </c>
      <c r="C33" s="61" t="s">
        <v>32</v>
      </c>
      <c r="D33" s="60"/>
      <c r="E33" s="59">
        <v>0.56000000000000005</v>
      </c>
      <c r="F33" s="59">
        <v>1.74</v>
      </c>
      <c r="G33" s="58">
        <f t="shared" si="3"/>
        <v>0</v>
      </c>
      <c r="H33" s="57">
        <f t="shared" si="2"/>
        <v>0</v>
      </c>
      <c r="I33" s="57">
        <f t="shared" si="0"/>
        <v>0</v>
      </c>
    </row>
    <row r="34" spans="1:9" ht="21.75" customHeight="1" x14ac:dyDescent="0.2">
      <c r="A34" s="63">
        <v>4.8</v>
      </c>
      <c r="B34" s="62" t="s">
        <v>40</v>
      </c>
      <c r="C34" s="61" t="s">
        <v>32</v>
      </c>
      <c r="D34" s="60">
        <v>1.5</v>
      </c>
      <c r="E34" s="96" t="s">
        <v>515</v>
      </c>
      <c r="F34" s="96" t="s">
        <v>515</v>
      </c>
      <c r="G34" s="97" t="s">
        <v>515</v>
      </c>
      <c r="H34" s="57" t="e">
        <f t="shared" si="2"/>
        <v>#VALUE!</v>
      </c>
      <c r="I34" s="57" t="e">
        <f t="shared" si="0"/>
        <v>#VALUE!</v>
      </c>
    </row>
    <row r="35" spans="1:9" ht="15" customHeight="1" x14ac:dyDescent="0.2">
      <c r="A35" s="87" t="s">
        <v>41</v>
      </c>
      <c r="B35" s="86" t="s">
        <v>42</v>
      </c>
      <c r="C35" s="61" t="s">
        <v>34</v>
      </c>
      <c r="D35" s="60">
        <v>1.5</v>
      </c>
      <c r="E35" s="96" t="s">
        <v>515</v>
      </c>
      <c r="F35" s="96" t="s">
        <v>515</v>
      </c>
      <c r="G35" s="97" t="s">
        <v>515</v>
      </c>
      <c r="H35" s="57" t="e">
        <f t="shared" si="2"/>
        <v>#VALUE!</v>
      </c>
      <c r="I35" s="57" t="e">
        <f t="shared" si="0"/>
        <v>#VALUE!</v>
      </c>
    </row>
    <row r="36" spans="1:9" ht="15" customHeight="1" x14ac:dyDescent="0.2">
      <c r="A36" s="85" t="s">
        <v>43</v>
      </c>
      <c r="B36" s="84" t="s">
        <v>44</v>
      </c>
      <c r="C36" s="61" t="s">
        <v>32</v>
      </c>
      <c r="D36" s="60">
        <v>0.22</v>
      </c>
      <c r="E36" s="96" t="s">
        <v>515</v>
      </c>
      <c r="F36" s="96" t="s">
        <v>515</v>
      </c>
      <c r="G36" s="97" t="s">
        <v>515</v>
      </c>
      <c r="H36" s="57" t="e">
        <f t="shared" si="2"/>
        <v>#VALUE!</v>
      </c>
      <c r="I36" s="57" t="e">
        <f t="shared" si="0"/>
        <v>#VALUE!</v>
      </c>
    </row>
    <row r="37" spans="1:9" ht="15" customHeight="1" x14ac:dyDescent="0.2">
      <c r="A37" s="83" t="s">
        <v>45</v>
      </c>
      <c r="B37" s="82" t="s">
        <v>46</v>
      </c>
      <c r="C37" s="61" t="s">
        <v>34</v>
      </c>
      <c r="D37" s="60">
        <v>1.44</v>
      </c>
      <c r="E37" s="96" t="s">
        <v>515</v>
      </c>
      <c r="F37" s="96" t="s">
        <v>515</v>
      </c>
      <c r="G37" s="97" t="s">
        <v>515</v>
      </c>
      <c r="H37" s="57" t="e">
        <f t="shared" si="2"/>
        <v>#VALUE!</v>
      </c>
      <c r="I37" s="57" t="e">
        <f t="shared" si="0"/>
        <v>#VALUE!</v>
      </c>
    </row>
    <row r="38" spans="1:9" ht="15" hidden="1" customHeight="1" x14ac:dyDescent="0.2">
      <c r="A38" s="83">
        <v>4.12</v>
      </c>
      <c r="B38" s="82" t="s">
        <v>47</v>
      </c>
      <c r="C38" s="61" t="s">
        <v>32</v>
      </c>
      <c r="D38" s="60"/>
      <c r="E38" s="59">
        <v>0</v>
      </c>
      <c r="F38" s="59">
        <v>19.63</v>
      </c>
      <c r="G38" s="58">
        <f t="shared" ref="G38:G67" si="4">ROUND(D38*(E38+F38),2)</f>
        <v>0</v>
      </c>
      <c r="H38" s="57">
        <f t="shared" si="2"/>
        <v>0</v>
      </c>
      <c r="I38" s="57">
        <f t="shared" si="0"/>
        <v>0</v>
      </c>
    </row>
    <row r="39" spans="1:9" ht="15" hidden="1" customHeight="1" x14ac:dyDescent="0.2">
      <c r="A39" s="83">
        <v>4.13</v>
      </c>
      <c r="B39" s="82" t="s">
        <v>48</v>
      </c>
      <c r="C39" s="61" t="s">
        <v>32</v>
      </c>
      <c r="D39" s="60"/>
      <c r="E39" s="59">
        <v>0</v>
      </c>
      <c r="F39" s="59">
        <v>17.07</v>
      </c>
      <c r="G39" s="58">
        <f t="shared" si="4"/>
        <v>0</v>
      </c>
      <c r="H39" s="57">
        <f t="shared" si="2"/>
        <v>0</v>
      </c>
      <c r="I39" s="57">
        <f t="shared" si="0"/>
        <v>0</v>
      </c>
    </row>
    <row r="40" spans="1:9" ht="15" hidden="1" customHeight="1" x14ac:dyDescent="0.2">
      <c r="A40" s="69">
        <v>4.1399999999999997</v>
      </c>
      <c r="B40" s="62" t="s">
        <v>49</v>
      </c>
      <c r="C40" s="61" t="s">
        <v>32</v>
      </c>
      <c r="D40" s="60"/>
      <c r="E40" s="59">
        <v>0</v>
      </c>
      <c r="F40" s="59">
        <v>16.350000000000001</v>
      </c>
      <c r="G40" s="58">
        <f t="shared" si="4"/>
        <v>0</v>
      </c>
      <c r="H40" s="57">
        <f t="shared" si="2"/>
        <v>0</v>
      </c>
      <c r="I40" s="57">
        <f t="shared" si="0"/>
        <v>0</v>
      </c>
    </row>
    <row r="41" spans="1:9" ht="15" hidden="1" customHeight="1" x14ac:dyDescent="0.2">
      <c r="A41" s="69">
        <v>4.1500000000000004</v>
      </c>
      <c r="B41" s="62" t="s">
        <v>50</v>
      </c>
      <c r="C41" s="61" t="s">
        <v>32</v>
      </c>
      <c r="D41" s="60"/>
      <c r="E41" s="59">
        <v>0.69</v>
      </c>
      <c r="F41" s="59">
        <v>2.0699999999999998</v>
      </c>
      <c r="G41" s="58">
        <f t="shared" si="4"/>
        <v>0</v>
      </c>
      <c r="H41" s="57">
        <f t="shared" si="2"/>
        <v>0</v>
      </c>
      <c r="I41" s="57">
        <f t="shared" si="0"/>
        <v>0</v>
      </c>
    </row>
    <row r="42" spans="1:9" ht="15" hidden="1" customHeight="1" x14ac:dyDescent="0.2">
      <c r="A42" s="69">
        <v>4.16</v>
      </c>
      <c r="B42" s="62" t="s">
        <v>51</v>
      </c>
      <c r="C42" s="61" t="s">
        <v>34</v>
      </c>
      <c r="D42" s="60"/>
      <c r="E42" s="59">
        <v>0</v>
      </c>
      <c r="F42" s="59">
        <v>53.91</v>
      </c>
      <c r="G42" s="58">
        <f t="shared" si="4"/>
        <v>0</v>
      </c>
      <c r="H42" s="57">
        <f t="shared" si="2"/>
        <v>0</v>
      </c>
      <c r="I42" s="57">
        <f t="shared" si="0"/>
        <v>0</v>
      </c>
    </row>
    <row r="43" spans="1:9" ht="15" hidden="1" customHeight="1" x14ac:dyDescent="0.2">
      <c r="A43" s="69">
        <v>4.17</v>
      </c>
      <c r="B43" s="62" t="s">
        <v>52</v>
      </c>
      <c r="C43" s="61" t="s">
        <v>53</v>
      </c>
      <c r="D43" s="60"/>
      <c r="E43" s="59">
        <v>0</v>
      </c>
      <c r="F43" s="59">
        <v>56.63</v>
      </c>
      <c r="G43" s="58">
        <f t="shared" si="4"/>
        <v>0</v>
      </c>
      <c r="H43" s="57">
        <f t="shared" si="2"/>
        <v>0</v>
      </c>
      <c r="I43" s="57">
        <f t="shared" si="0"/>
        <v>0</v>
      </c>
    </row>
    <row r="44" spans="1:9" ht="15" hidden="1" customHeight="1" x14ac:dyDescent="0.2">
      <c r="A44" s="69">
        <v>4.18</v>
      </c>
      <c r="B44" s="62" t="s">
        <v>54</v>
      </c>
      <c r="C44" s="61" t="s">
        <v>53</v>
      </c>
      <c r="D44" s="60"/>
      <c r="E44" s="59">
        <v>0</v>
      </c>
      <c r="F44" s="59">
        <v>80.63</v>
      </c>
      <c r="G44" s="58">
        <f t="shared" si="4"/>
        <v>0</v>
      </c>
      <c r="H44" s="57">
        <f t="shared" si="2"/>
        <v>0</v>
      </c>
      <c r="I44" s="57">
        <f t="shared" si="0"/>
        <v>0</v>
      </c>
    </row>
    <row r="45" spans="1:9" ht="15" hidden="1" customHeight="1" x14ac:dyDescent="0.2">
      <c r="A45" s="69">
        <v>4.1900000000000004</v>
      </c>
      <c r="B45" s="62" t="s">
        <v>55</v>
      </c>
      <c r="C45" s="61" t="s">
        <v>32</v>
      </c>
      <c r="D45" s="60"/>
      <c r="E45" s="59">
        <v>5.23</v>
      </c>
      <c r="F45" s="59">
        <v>3.98</v>
      </c>
      <c r="G45" s="58">
        <f t="shared" si="4"/>
        <v>0</v>
      </c>
      <c r="H45" s="57">
        <f t="shared" si="2"/>
        <v>0</v>
      </c>
      <c r="I45" s="57">
        <f t="shared" si="0"/>
        <v>0</v>
      </c>
    </row>
    <row r="46" spans="1:9" ht="15" hidden="1" customHeight="1" x14ac:dyDescent="0.2">
      <c r="A46" s="69">
        <v>4.2</v>
      </c>
      <c r="B46" s="62" t="s">
        <v>56</v>
      </c>
      <c r="C46" s="61" t="s">
        <v>53</v>
      </c>
      <c r="D46" s="60"/>
      <c r="E46" s="59">
        <v>0</v>
      </c>
      <c r="F46" s="59">
        <v>65.31</v>
      </c>
      <c r="G46" s="58">
        <f t="shared" si="4"/>
        <v>0</v>
      </c>
      <c r="H46" s="57">
        <f t="shared" si="2"/>
        <v>0</v>
      </c>
      <c r="I46" s="57">
        <f t="shared" si="0"/>
        <v>0</v>
      </c>
    </row>
    <row r="47" spans="1:9" ht="15.2" hidden="1" customHeight="1" x14ac:dyDescent="0.2">
      <c r="A47" s="75">
        <v>4.21</v>
      </c>
      <c r="B47" s="73" t="s">
        <v>57</v>
      </c>
      <c r="C47" s="72" t="s">
        <v>32</v>
      </c>
      <c r="D47" s="71"/>
      <c r="E47" s="59">
        <v>0.39</v>
      </c>
      <c r="F47" s="59">
        <v>1.05</v>
      </c>
      <c r="G47" s="58">
        <f t="shared" si="4"/>
        <v>0</v>
      </c>
      <c r="H47" s="57">
        <f t="shared" si="2"/>
        <v>0</v>
      </c>
      <c r="I47" s="57">
        <f t="shared" si="0"/>
        <v>0</v>
      </c>
    </row>
    <row r="48" spans="1:9" ht="15" hidden="1" customHeight="1" x14ac:dyDescent="0.2">
      <c r="A48" s="69">
        <v>4.22</v>
      </c>
      <c r="B48" s="62" t="s">
        <v>58</v>
      </c>
      <c r="C48" s="61" t="s">
        <v>59</v>
      </c>
      <c r="D48" s="60"/>
      <c r="E48" s="59">
        <v>0</v>
      </c>
      <c r="F48" s="59">
        <v>2.0699999999999998</v>
      </c>
      <c r="G48" s="58">
        <f t="shared" si="4"/>
        <v>0</v>
      </c>
      <c r="H48" s="57">
        <f t="shared" si="2"/>
        <v>0</v>
      </c>
      <c r="I48" s="57">
        <f t="shared" si="0"/>
        <v>0</v>
      </c>
    </row>
    <row r="49" spans="1:9" ht="15" hidden="1" customHeight="1" x14ac:dyDescent="0.2">
      <c r="A49" s="69">
        <v>4.2300000000000004</v>
      </c>
      <c r="B49" s="62" t="s">
        <v>60</v>
      </c>
      <c r="C49" s="61" t="s">
        <v>32</v>
      </c>
      <c r="D49" s="60"/>
      <c r="E49" s="59">
        <v>0</v>
      </c>
      <c r="F49" s="59">
        <v>21.38</v>
      </c>
      <c r="G49" s="58">
        <f t="shared" si="4"/>
        <v>0</v>
      </c>
      <c r="H49" s="57">
        <f t="shared" si="2"/>
        <v>0</v>
      </c>
      <c r="I49" s="57">
        <f t="shared" si="0"/>
        <v>0</v>
      </c>
    </row>
    <row r="50" spans="1:9" ht="15" hidden="1" customHeight="1" x14ac:dyDescent="0.2">
      <c r="A50" s="69">
        <v>4.24</v>
      </c>
      <c r="B50" s="62" t="s">
        <v>61</v>
      </c>
      <c r="C50" s="61" t="s">
        <v>32</v>
      </c>
      <c r="D50" s="60"/>
      <c r="E50" s="59">
        <v>0.92</v>
      </c>
      <c r="F50" s="59">
        <v>3.29</v>
      </c>
      <c r="G50" s="58">
        <f t="shared" si="4"/>
        <v>0</v>
      </c>
      <c r="H50" s="57">
        <f t="shared" si="2"/>
        <v>0</v>
      </c>
      <c r="I50" s="57">
        <f t="shared" si="0"/>
        <v>0</v>
      </c>
    </row>
    <row r="51" spans="1:9" ht="15" hidden="1" customHeight="1" x14ac:dyDescent="0.2">
      <c r="A51" s="69">
        <v>4.25</v>
      </c>
      <c r="B51" s="62" t="s">
        <v>62</v>
      </c>
      <c r="C51" s="61" t="s">
        <v>32</v>
      </c>
      <c r="D51" s="60"/>
      <c r="E51" s="59">
        <v>0.35</v>
      </c>
      <c r="F51" s="59">
        <v>1.1299999999999999</v>
      </c>
      <c r="G51" s="58">
        <f t="shared" si="4"/>
        <v>0</v>
      </c>
      <c r="H51" s="57">
        <f t="shared" si="2"/>
        <v>0</v>
      </c>
      <c r="I51" s="57">
        <f t="shared" si="0"/>
        <v>0</v>
      </c>
    </row>
    <row r="52" spans="1:9" ht="15" hidden="1" customHeight="1" x14ac:dyDescent="0.2">
      <c r="A52" s="69">
        <v>4.26</v>
      </c>
      <c r="B52" s="62" t="s">
        <v>63</v>
      </c>
      <c r="C52" s="61" t="s">
        <v>32</v>
      </c>
      <c r="D52" s="60"/>
      <c r="E52" s="59">
        <v>1.64</v>
      </c>
      <c r="F52" s="59">
        <v>4.7699999999999996</v>
      </c>
      <c r="G52" s="58">
        <f t="shared" si="4"/>
        <v>0</v>
      </c>
      <c r="H52" s="57">
        <f t="shared" si="2"/>
        <v>0</v>
      </c>
      <c r="I52" s="57">
        <f t="shared" si="0"/>
        <v>0</v>
      </c>
    </row>
    <row r="53" spans="1:9" ht="15" hidden="1" customHeight="1" x14ac:dyDescent="0.2">
      <c r="A53" s="69">
        <v>4.2699999999999996</v>
      </c>
      <c r="B53" s="62" t="s">
        <v>64</v>
      </c>
      <c r="C53" s="61" t="s">
        <v>32</v>
      </c>
      <c r="D53" s="60"/>
      <c r="E53" s="59">
        <v>0</v>
      </c>
      <c r="F53" s="59">
        <v>6.93</v>
      </c>
      <c r="G53" s="58">
        <f t="shared" si="4"/>
        <v>0</v>
      </c>
      <c r="H53" s="57">
        <f t="shared" si="2"/>
        <v>0</v>
      </c>
      <c r="I53" s="57">
        <f t="shared" si="0"/>
        <v>0</v>
      </c>
    </row>
    <row r="54" spans="1:9" ht="15" hidden="1" customHeight="1" x14ac:dyDescent="0.2">
      <c r="A54" s="69">
        <v>4.28</v>
      </c>
      <c r="B54" s="62" t="s">
        <v>65</v>
      </c>
      <c r="C54" s="61" t="s">
        <v>32</v>
      </c>
      <c r="D54" s="60"/>
      <c r="E54" s="59">
        <v>0</v>
      </c>
      <c r="F54" s="59">
        <v>10.16</v>
      </c>
      <c r="G54" s="58">
        <f t="shared" si="4"/>
        <v>0</v>
      </c>
      <c r="H54" s="57">
        <f t="shared" si="2"/>
        <v>0</v>
      </c>
      <c r="I54" s="57">
        <f t="shared" si="0"/>
        <v>0</v>
      </c>
    </row>
    <row r="55" spans="1:9" ht="15" hidden="1" customHeight="1" x14ac:dyDescent="0.2">
      <c r="A55" s="69">
        <v>4.29</v>
      </c>
      <c r="B55" s="62" t="s">
        <v>66</v>
      </c>
      <c r="C55" s="61" t="s">
        <v>32</v>
      </c>
      <c r="D55" s="60"/>
      <c r="E55" s="59">
        <v>0.69</v>
      </c>
      <c r="F55" s="59">
        <v>2.0699999999999998</v>
      </c>
      <c r="G55" s="58">
        <f t="shared" si="4"/>
        <v>0</v>
      </c>
      <c r="H55" s="57">
        <f t="shared" si="2"/>
        <v>0</v>
      </c>
      <c r="I55" s="57">
        <f t="shared" si="0"/>
        <v>0</v>
      </c>
    </row>
    <row r="56" spans="1:9" ht="27.75" hidden="1" customHeight="1" x14ac:dyDescent="0.2">
      <c r="A56" s="69">
        <v>4.3</v>
      </c>
      <c r="B56" s="62" t="s">
        <v>67</v>
      </c>
      <c r="C56" s="61" t="s">
        <v>53</v>
      </c>
      <c r="D56" s="60"/>
      <c r="E56" s="59">
        <v>308.02999999999997</v>
      </c>
      <c r="F56" s="59">
        <v>208.23</v>
      </c>
      <c r="G56" s="58">
        <f t="shared" si="4"/>
        <v>0</v>
      </c>
      <c r="H56" s="57">
        <f t="shared" si="2"/>
        <v>0</v>
      </c>
      <c r="I56" s="57">
        <f t="shared" si="0"/>
        <v>0</v>
      </c>
    </row>
    <row r="57" spans="1:9" ht="15" hidden="1" customHeight="1" x14ac:dyDescent="0.2">
      <c r="A57" s="69">
        <v>4.3099999999999996</v>
      </c>
      <c r="B57" s="62" t="s">
        <v>68</v>
      </c>
      <c r="C57" s="61" t="s">
        <v>53</v>
      </c>
      <c r="D57" s="60"/>
      <c r="E57" s="59">
        <v>155.4</v>
      </c>
      <c r="F57" s="59">
        <v>105.06</v>
      </c>
      <c r="G57" s="58">
        <f t="shared" si="4"/>
        <v>0</v>
      </c>
      <c r="H57" s="57">
        <f t="shared" si="2"/>
        <v>0</v>
      </c>
      <c r="I57" s="57">
        <f t="shared" si="0"/>
        <v>0</v>
      </c>
    </row>
    <row r="58" spans="1:9" ht="15" hidden="1" customHeight="1" x14ac:dyDescent="0.2">
      <c r="A58" s="69">
        <v>4.32</v>
      </c>
      <c r="B58" s="62" t="s">
        <v>69</v>
      </c>
      <c r="C58" s="61" t="s">
        <v>59</v>
      </c>
      <c r="D58" s="60"/>
      <c r="E58" s="59">
        <v>0</v>
      </c>
      <c r="F58" s="59">
        <v>3.67</v>
      </c>
      <c r="G58" s="58">
        <f t="shared" si="4"/>
        <v>0</v>
      </c>
      <c r="H58" s="57">
        <f t="shared" si="2"/>
        <v>0</v>
      </c>
      <c r="I58" s="57">
        <f t="shared" si="0"/>
        <v>0</v>
      </c>
    </row>
    <row r="59" spans="1:9" ht="15" hidden="1" customHeight="1" x14ac:dyDescent="0.2">
      <c r="A59" s="69">
        <v>4.33</v>
      </c>
      <c r="B59" s="62" t="s">
        <v>70</v>
      </c>
      <c r="C59" s="61" t="s">
        <v>59</v>
      </c>
      <c r="D59" s="60"/>
      <c r="E59" s="59">
        <v>0</v>
      </c>
      <c r="F59" s="59">
        <v>5.4</v>
      </c>
      <c r="G59" s="58">
        <f t="shared" si="4"/>
        <v>0</v>
      </c>
      <c r="H59" s="57">
        <f t="shared" si="2"/>
        <v>0</v>
      </c>
      <c r="I59" s="57">
        <f t="shared" si="0"/>
        <v>0</v>
      </c>
    </row>
    <row r="60" spans="1:9" ht="15" hidden="1" customHeight="1" x14ac:dyDescent="0.2">
      <c r="A60" s="69">
        <v>4.34</v>
      </c>
      <c r="B60" s="62" t="s">
        <v>71</v>
      </c>
      <c r="C60" s="61" t="s">
        <v>53</v>
      </c>
      <c r="D60" s="60"/>
      <c r="E60" s="59">
        <v>0</v>
      </c>
      <c r="F60" s="59">
        <v>36.11</v>
      </c>
      <c r="G60" s="58">
        <f t="shared" si="4"/>
        <v>0</v>
      </c>
      <c r="H60" s="57">
        <f t="shared" si="2"/>
        <v>0</v>
      </c>
      <c r="I60" s="57">
        <f t="shared" si="0"/>
        <v>0</v>
      </c>
    </row>
    <row r="61" spans="1:9" ht="15" hidden="1" customHeight="1" x14ac:dyDescent="0.2">
      <c r="A61" s="69">
        <v>4.3499999999999996</v>
      </c>
      <c r="B61" s="62" t="s">
        <v>72</v>
      </c>
      <c r="C61" s="61" t="s">
        <v>53</v>
      </c>
      <c r="D61" s="60"/>
      <c r="E61" s="59">
        <v>0</v>
      </c>
      <c r="F61" s="59">
        <v>110.31</v>
      </c>
      <c r="G61" s="58">
        <f t="shared" si="4"/>
        <v>0</v>
      </c>
      <c r="H61" s="57">
        <f t="shared" si="2"/>
        <v>0</v>
      </c>
      <c r="I61" s="57">
        <f t="shared" si="0"/>
        <v>0</v>
      </c>
    </row>
    <row r="62" spans="1:9" ht="15" hidden="1" customHeight="1" x14ac:dyDescent="0.2">
      <c r="A62" s="69">
        <v>4.3600000000000003</v>
      </c>
      <c r="B62" s="62" t="s">
        <v>73</v>
      </c>
      <c r="C62" s="61" t="s">
        <v>53</v>
      </c>
      <c r="D62" s="60"/>
      <c r="E62" s="59">
        <v>0</v>
      </c>
      <c r="F62" s="59">
        <v>3.8</v>
      </c>
      <c r="G62" s="58">
        <f t="shared" si="4"/>
        <v>0</v>
      </c>
      <c r="H62" s="57">
        <f t="shared" si="2"/>
        <v>0</v>
      </c>
      <c r="I62" s="57">
        <f t="shared" si="0"/>
        <v>0</v>
      </c>
    </row>
    <row r="63" spans="1:9" ht="15" hidden="1" customHeight="1" x14ac:dyDescent="0.2">
      <c r="A63" s="69">
        <v>4.37</v>
      </c>
      <c r="B63" s="62" t="s">
        <v>74</v>
      </c>
      <c r="C63" s="61" t="s">
        <v>32</v>
      </c>
      <c r="D63" s="60"/>
      <c r="E63" s="59">
        <v>1.92</v>
      </c>
      <c r="F63" s="59">
        <v>5.52</v>
      </c>
      <c r="G63" s="58">
        <f t="shared" si="4"/>
        <v>0</v>
      </c>
      <c r="H63" s="57">
        <f t="shared" si="2"/>
        <v>0</v>
      </c>
      <c r="I63" s="57">
        <f t="shared" si="0"/>
        <v>0</v>
      </c>
    </row>
    <row r="64" spans="1:9" ht="15" hidden="1" customHeight="1" x14ac:dyDescent="0.2">
      <c r="A64" s="69">
        <v>4.38</v>
      </c>
      <c r="B64" s="62" t="s">
        <v>75</v>
      </c>
      <c r="C64" s="61" t="s">
        <v>53</v>
      </c>
      <c r="D64" s="60"/>
      <c r="E64" s="59">
        <v>0</v>
      </c>
      <c r="F64" s="59">
        <v>34.06</v>
      </c>
      <c r="G64" s="58">
        <f t="shared" si="4"/>
        <v>0</v>
      </c>
      <c r="H64" s="57">
        <f t="shared" si="2"/>
        <v>0</v>
      </c>
      <c r="I64" s="57">
        <f t="shared" si="0"/>
        <v>0</v>
      </c>
    </row>
    <row r="65" spans="1:9" ht="15" hidden="1" customHeight="1" x14ac:dyDescent="0.2">
      <c r="A65" s="69">
        <v>4.3899999999999997</v>
      </c>
      <c r="B65" s="62" t="s">
        <v>76</v>
      </c>
      <c r="C65" s="61" t="s">
        <v>59</v>
      </c>
      <c r="D65" s="60"/>
      <c r="E65" s="59">
        <v>0</v>
      </c>
      <c r="F65" s="59">
        <v>9.51</v>
      </c>
      <c r="G65" s="58">
        <f t="shared" si="4"/>
        <v>0</v>
      </c>
      <c r="H65" s="57">
        <f t="shared" si="2"/>
        <v>0</v>
      </c>
      <c r="I65" s="57">
        <f t="shared" si="0"/>
        <v>0</v>
      </c>
    </row>
    <row r="66" spans="1:9" ht="15" hidden="1" customHeight="1" x14ac:dyDescent="0.2">
      <c r="A66" s="69">
        <v>4.4000000000000004</v>
      </c>
      <c r="B66" s="62" t="s">
        <v>77</v>
      </c>
      <c r="C66" s="61" t="s">
        <v>32</v>
      </c>
      <c r="D66" s="60"/>
      <c r="E66" s="59">
        <v>7.71</v>
      </c>
      <c r="F66" s="59">
        <v>29.51</v>
      </c>
      <c r="G66" s="58">
        <f t="shared" si="4"/>
        <v>0</v>
      </c>
      <c r="H66" s="57">
        <f t="shared" si="2"/>
        <v>0</v>
      </c>
      <c r="I66" s="57">
        <f t="shared" si="0"/>
        <v>0</v>
      </c>
    </row>
    <row r="67" spans="1:9" ht="15" hidden="1" customHeight="1" x14ac:dyDescent="0.2">
      <c r="A67" s="69">
        <v>4.41</v>
      </c>
      <c r="B67" s="62" t="s">
        <v>78</v>
      </c>
      <c r="C67" s="61" t="s">
        <v>32</v>
      </c>
      <c r="D67" s="60"/>
      <c r="E67" s="59">
        <v>0</v>
      </c>
      <c r="F67" s="59">
        <v>6.85</v>
      </c>
      <c r="G67" s="58">
        <f t="shared" si="4"/>
        <v>0</v>
      </c>
      <c r="H67" s="57">
        <f t="shared" si="2"/>
        <v>0</v>
      </c>
      <c r="I67" s="57">
        <f t="shared" si="0"/>
        <v>0</v>
      </c>
    </row>
    <row r="68" spans="1:9" ht="17.100000000000001" hidden="1" customHeight="1" x14ac:dyDescent="0.2">
      <c r="A68" s="68">
        <v>5</v>
      </c>
      <c r="B68" s="67" t="s">
        <v>79</v>
      </c>
      <c r="C68" s="66"/>
      <c r="D68" s="65"/>
      <c r="E68" s="65"/>
      <c r="F68" s="65"/>
      <c r="G68" s="64"/>
      <c r="H68" s="57">
        <f t="shared" si="2"/>
        <v>0</v>
      </c>
      <c r="I68" s="57">
        <f t="shared" si="0"/>
        <v>0</v>
      </c>
    </row>
    <row r="69" spans="1:9" ht="15" hidden="1" customHeight="1" x14ac:dyDescent="0.2">
      <c r="A69" s="63" t="s">
        <v>80</v>
      </c>
      <c r="B69" s="62" t="s">
        <v>81</v>
      </c>
      <c r="C69" s="61" t="s">
        <v>32</v>
      </c>
      <c r="D69" s="60"/>
      <c r="E69" s="59">
        <v>11.32</v>
      </c>
      <c r="F69" s="59">
        <v>12.45</v>
      </c>
      <c r="G69" s="58">
        <f>ROUND(D69*(E69+F69),2)</f>
        <v>0</v>
      </c>
      <c r="H69" s="57">
        <f t="shared" si="2"/>
        <v>0</v>
      </c>
      <c r="I69" s="57">
        <f t="shared" si="0"/>
        <v>0</v>
      </c>
    </row>
    <row r="70" spans="1:9" ht="15" customHeight="1" x14ac:dyDescent="0.2">
      <c r="A70" s="63" t="s">
        <v>82</v>
      </c>
      <c r="B70" s="62" t="s">
        <v>83</v>
      </c>
      <c r="C70" s="61" t="s">
        <v>84</v>
      </c>
      <c r="D70" s="60">
        <v>4</v>
      </c>
      <c r="E70" s="96" t="s">
        <v>515</v>
      </c>
      <c r="F70" s="96" t="s">
        <v>515</v>
      </c>
      <c r="G70" s="97" t="s">
        <v>515</v>
      </c>
      <c r="H70" s="57" t="e">
        <f t="shared" si="2"/>
        <v>#VALUE!</v>
      </c>
      <c r="I70" s="57" t="e">
        <f t="shared" si="0"/>
        <v>#VALUE!</v>
      </c>
    </row>
    <row r="71" spans="1:9" ht="26.25" customHeight="1" x14ac:dyDescent="0.2">
      <c r="A71" s="63" t="s">
        <v>82</v>
      </c>
      <c r="B71" s="62" t="s">
        <v>85</v>
      </c>
      <c r="C71" s="61" t="s">
        <v>84</v>
      </c>
      <c r="D71" s="60">
        <v>16</v>
      </c>
      <c r="E71" s="96" t="s">
        <v>515</v>
      </c>
      <c r="F71" s="96" t="s">
        <v>515</v>
      </c>
      <c r="G71" s="97" t="s">
        <v>515</v>
      </c>
      <c r="H71" s="57" t="e">
        <f t="shared" si="2"/>
        <v>#VALUE!</v>
      </c>
      <c r="I71" s="57" t="e">
        <f t="shared" si="0"/>
        <v>#VALUE!</v>
      </c>
    </row>
    <row r="72" spans="1:9" ht="27.75" customHeight="1" x14ac:dyDescent="0.2">
      <c r="A72" s="63" t="s">
        <v>86</v>
      </c>
      <c r="B72" s="62" t="s">
        <v>87</v>
      </c>
      <c r="C72" s="61" t="s">
        <v>88</v>
      </c>
      <c r="D72" s="60">
        <v>1802.88</v>
      </c>
      <c r="E72" s="96" t="s">
        <v>515</v>
      </c>
      <c r="F72" s="96" t="s">
        <v>515</v>
      </c>
      <c r="G72" s="97" t="s">
        <v>515</v>
      </c>
      <c r="H72" s="57" t="e">
        <f t="shared" si="2"/>
        <v>#VALUE!</v>
      </c>
      <c r="I72" s="57" t="e">
        <f t="shared" si="0"/>
        <v>#VALUE!</v>
      </c>
    </row>
    <row r="73" spans="1:9" ht="22.5" customHeight="1" x14ac:dyDescent="0.2">
      <c r="A73" s="63" t="s">
        <v>519</v>
      </c>
      <c r="B73" s="62" t="s">
        <v>518</v>
      </c>
      <c r="C73" s="61" t="s">
        <v>88</v>
      </c>
      <c r="D73" s="60">
        <v>2052.2399999999998</v>
      </c>
      <c r="E73" s="96" t="s">
        <v>515</v>
      </c>
      <c r="F73" s="96" t="s">
        <v>515</v>
      </c>
      <c r="G73" s="97" t="s">
        <v>515</v>
      </c>
      <c r="H73" s="57" t="e">
        <f t="shared" si="2"/>
        <v>#VALUE!</v>
      </c>
      <c r="I73" s="57" t="e">
        <f t="shared" si="0"/>
        <v>#VALUE!</v>
      </c>
    </row>
    <row r="74" spans="1:9" ht="15" hidden="1" customHeight="1" x14ac:dyDescent="0.2">
      <c r="A74" s="63">
        <v>5.6</v>
      </c>
      <c r="B74" s="62" t="s">
        <v>517</v>
      </c>
      <c r="C74" s="61" t="s">
        <v>59</v>
      </c>
      <c r="D74" s="60"/>
      <c r="E74" s="59">
        <v>15.27</v>
      </c>
      <c r="F74" s="59">
        <v>10.18</v>
      </c>
      <c r="G74" s="58">
        <f t="shared" ref="G74:G115" si="5">ROUND(D74*(E74+F74),2)</f>
        <v>0</v>
      </c>
      <c r="H74" s="57">
        <f t="shared" si="2"/>
        <v>0</v>
      </c>
      <c r="I74" s="57">
        <f t="shared" si="0"/>
        <v>0</v>
      </c>
    </row>
    <row r="75" spans="1:9" ht="15" hidden="1" customHeight="1" x14ac:dyDescent="0.2">
      <c r="A75" s="63">
        <v>5.7</v>
      </c>
      <c r="B75" s="62" t="s">
        <v>516</v>
      </c>
      <c r="C75" s="61" t="s">
        <v>32</v>
      </c>
      <c r="D75" s="60"/>
      <c r="E75" s="59">
        <v>25.59</v>
      </c>
      <c r="F75" s="59">
        <v>12.29</v>
      </c>
      <c r="G75" s="58">
        <f t="shared" si="5"/>
        <v>0</v>
      </c>
      <c r="H75" s="57">
        <f t="shared" si="2"/>
        <v>0</v>
      </c>
      <c r="I75" s="57">
        <f t="shared" si="0"/>
        <v>0</v>
      </c>
    </row>
    <row r="76" spans="1:9" ht="15" hidden="1" customHeight="1" x14ac:dyDescent="0.2">
      <c r="A76" s="63">
        <v>5.8</v>
      </c>
      <c r="B76" s="62" t="s">
        <v>94</v>
      </c>
      <c r="C76" s="61" t="s">
        <v>32</v>
      </c>
      <c r="D76" s="60"/>
      <c r="E76" s="59">
        <v>26.28</v>
      </c>
      <c r="F76" s="59">
        <v>17.52</v>
      </c>
      <c r="G76" s="58">
        <f t="shared" si="5"/>
        <v>0</v>
      </c>
      <c r="H76" s="57">
        <f t="shared" si="2"/>
        <v>0</v>
      </c>
      <c r="I76" s="57">
        <f t="shared" ref="I76:I139" si="6">F76*D76</f>
        <v>0</v>
      </c>
    </row>
    <row r="77" spans="1:9" ht="15" hidden="1" customHeight="1" x14ac:dyDescent="0.2">
      <c r="A77" s="63">
        <v>5.9</v>
      </c>
      <c r="B77" s="62" t="s">
        <v>95</v>
      </c>
      <c r="C77" s="61" t="s">
        <v>32</v>
      </c>
      <c r="D77" s="60"/>
      <c r="E77" s="59">
        <v>46.96</v>
      </c>
      <c r="F77" s="59">
        <v>4.07</v>
      </c>
      <c r="G77" s="58">
        <f t="shared" si="5"/>
        <v>0</v>
      </c>
      <c r="H77" s="57">
        <f t="shared" si="2"/>
        <v>0</v>
      </c>
      <c r="I77" s="57">
        <f t="shared" si="6"/>
        <v>0</v>
      </c>
    </row>
    <row r="78" spans="1:9" ht="27.75" hidden="1" customHeight="1" x14ac:dyDescent="0.2">
      <c r="A78" s="69">
        <v>5.0999999999999996</v>
      </c>
      <c r="B78" s="62" t="s">
        <v>96</v>
      </c>
      <c r="C78" s="61" t="s">
        <v>32</v>
      </c>
      <c r="D78" s="60"/>
      <c r="E78" s="59">
        <v>57.69</v>
      </c>
      <c r="F78" s="59">
        <v>21.58</v>
      </c>
      <c r="G78" s="58">
        <f t="shared" si="5"/>
        <v>0</v>
      </c>
      <c r="H78" s="57">
        <f t="shared" si="2"/>
        <v>0</v>
      </c>
      <c r="I78" s="57">
        <f t="shared" si="6"/>
        <v>0</v>
      </c>
    </row>
    <row r="79" spans="1:9" ht="27.75" hidden="1" customHeight="1" x14ac:dyDescent="0.2">
      <c r="A79" s="69">
        <v>5.1100000000000003</v>
      </c>
      <c r="B79" s="62" t="s">
        <v>97</v>
      </c>
      <c r="C79" s="61" t="s">
        <v>32</v>
      </c>
      <c r="D79" s="60"/>
      <c r="E79" s="59">
        <v>60.51</v>
      </c>
      <c r="F79" s="59">
        <v>2.5</v>
      </c>
      <c r="G79" s="58">
        <f t="shared" si="5"/>
        <v>0</v>
      </c>
      <c r="H79" s="57">
        <f t="shared" si="2"/>
        <v>0</v>
      </c>
      <c r="I79" s="57">
        <f t="shared" si="6"/>
        <v>0</v>
      </c>
    </row>
    <row r="80" spans="1:9" ht="15" hidden="1" customHeight="1" x14ac:dyDescent="0.2">
      <c r="A80" s="69">
        <v>5.12</v>
      </c>
      <c r="B80" s="62" t="s">
        <v>98</v>
      </c>
      <c r="C80" s="61" t="s">
        <v>32</v>
      </c>
      <c r="D80" s="60"/>
      <c r="E80" s="59">
        <v>62.08</v>
      </c>
      <c r="F80" s="59">
        <v>14.78</v>
      </c>
      <c r="G80" s="58">
        <f t="shared" si="5"/>
        <v>0</v>
      </c>
      <c r="H80" s="57">
        <f t="shared" si="2"/>
        <v>0</v>
      </c>
      <c r="I80" s="57">
        <f t="shared" si="6"/>
        <v>0</v>
      </c>
    </row>
    <row r="81" spans="1:9" ht="15" hidden="1" customHeight="1" x14ac:dyDescent="0.2">
      <c r="A81" s="69">
        <v>5.13</v>
      </c>
      <c r="B81" s="62" t="s">
        <v>99</v>
      </c>
      <c r="C81" s="61" t="s">
        <v>32</v>
      </c>
      <c r="D81" s="60"/>
      <c r="E81" s="59">
        <v>74.88</v>
      </c>
      <c r="F81" s="59">
        <v>38.130000000000003</v>
      </c>
      <c r="G81" s="58">
        <f t="shared" si="5"/>
        <v>0</v>
      </c>
      <c r="H81" s="57">
        <f t="shared" si="2"/>
        <v>0</v>
      </c>
      <c r="I81" s="57">
        <f t="shared" si="6"/>
        <v>0</v>
      </c>
    </row>
    <row r="82" spans="1:9" ht="27.75" hidden="1" customHeight="1" x14ac:dyDescent="0.2">
      <c r="A82" s="69">
        <v>5.14</v>
      </c>
      <c r="B82" s="62" t="s">
        <v>100</v>
      </c>
      <c r="C82" s="61" t="s">
        <v>32</v>
      </c>
      <c r="D82" s="60"/>
      <c r="E82" s="59">
        <v>236.93</v>
      </c>
      <c r="F82" s="59">
        <v>29</v>
      </c>
      <c r="G82" s="58">
        <f t="shared" si="5"/>
        <v>0</v>
      </c>
      <c r="H82" s="57">
        <f t="shared" ref="H82:H145" si="7">E82*D82</f>
        <v>0</v>
      </c>
      <c r="I82" s="57">
        <f t="shared" si="6"/>
        <v>0</v>
      </c>
    </row>
    <row r="83" spans="1:9" ht="15" hidden="1" customHeight="1" x14ac:dyDescent="0.2">
      <c r="A83" s="69">
        <v>5.15</v>
      </c>
      <c r="B83" s="62" t="s">
        <v>101</v>
      </c>
      <c r="C83" s="61" t="s">
        <v>32</v>
      </c>
      <c r="D83" s="60"/>
      <c r="E83" s="59">
        <v>44.7</v>
      </c>
      <c r="F83" s="59">
        <v>14.9</v>
      </c>
      <c r="G83" s="58">
        <f t="shared" si="5"/>
        <v>0</v>
      </c>
      <c r="H83" s="57">
        <f t="shared" si="7"/>
        <v>0</v>
      </c>
      <c r="I83" s="57">
        <f t="shared" si="6"/>
        <v>0</v>
      </c>
    </row>
    <row r="84" spans="1:9" ht="15" hidden="1" customHeight="1" x14ac:dyDescent="0.2">
      <c r="A84" s="69">
        <v>5.16</v>
      </c>
      <c r="B84" s="62" t="s">
        <v>102</v>
      </c>
      <c r="C84" s="61" t="s">
        <v>32</v>
      </c>
      <c r="D84" s="60"/>
      <c r="E84" s="59">
        <v>229.65</v>
      </c>
      <c r="F84" s="59">
        <v>31.54</v>
      </c>
      <c r="G84" s="58">
        <f t="shared" si="5"/>
        <v>0</v>
      </c>
      <c r="H84" s="57">
        <f t="shared" si="7"/>
        <v>0</v>
      </c>
      <c r="I84" s="57">
        <f t="shared" si="6"/>
        <v>0</v>
      </c>
    </row>
    <row r="85" spans="1:9" ht="15" hidden="1" customHeight="1" x14ac:dyDescent="0.2">
      <c r="A85" s="69">
        <v>5.17</v>
      </c>
      <c r="B85" s="62" t="s">
        <v>103</v>
      </c>
      <c r="C85" s="61" t="s">
        <v>32</v>
      </c>
      <c r="D85" s="60"/>
      <c r="E85" s="59">
        <v>305.11</v>
      </c>
      <c r="F85" s="59">
        <v>13.55</v>
      </c>
      <c r="G85" s="58">
        <f t="shared" si="5"/>
        <v>0</v>
      </c>
      <c r="H85" s="57">
        <f t="shared" si="7"/>
        <v>0</v>
      </c>
      <c r="I85" s="57">
        <f t="shared" si="6"/>
        <v>0</v>
      </c>
    </row>
    <row r="86" spans="1:9" ht="15" hidden="1" customHeight="1" x14ac:dyDescent="0.2">
      <c r="A86" s="69">
        <v>5.18</v>
      </c>
      <c r="B86" s="62" t="s">
        <v>104</v>
      </c>
      <c r="C86" s="61" t="s">
        <v>32</v>
      </c>
      <c r="D86" s="60"/>
      <c r="E86" s="59">
        <v>198.13</v>
      </c>
      <c r="F86" s="59">
        <v>12.87</v>
      </c>
      <c r="G86" s="58">
        <f t="shared" si="5"/>
        <v>0</v>
      </c>
      <c r="H86" s="57">
        <f t="shared" si="7"/>
        <v>0</v>
      </c>
      <c r="I86" s="57">
        <f t="shared" si="6"/>
        <v>0</v>
      </c>
    </row>
    <row r="87" spans="1:9" ht="15" hidden="1" customHeight="1" x14ac:dyDescent="0.2">
      <c r="A87" s="69">
        <v>5.19</v>
      </c>
      <c r="B87" s="62" t="s">
        <v>105</v>
      </c>
      <c r="C87" s="61" t="s">
        <v>32</v>
      </c>
      <c r="D87" s="60"/>
      <c r="E87" s="59">
        <v>77.739999999999995</v>
      </c>
      <c r="F87" s="59">
        <v>30.23</v>
      </c>
      <c r="G87" s="58">
        <f t="shared" si="5"/>
        <v>0</v>
      </c>
      <c r="H87" s="57">
        <f t="shared" si="7"/>
        <v>0</v>
      </c>
      <c r="I87" s="57">
        <f t="shared" si="6"/>
        <v>0</v>
      </c>
    </row>
    <row r="88" spans="1:9" ht="15.2" hidden="1" customHeight="1" x14ac:dyDescent="0.2">
      <c r="A88" s="75">
        <v>5.2</v>
      </c>
      <c r="B88" s="73" t="s">
        <v>106</v>
      </c>
      <c r="C88" s="72" t="s">
        <v>32</v>
      </c>
      <c r="D88" s="71"/>
      <c r="E88" s="59">
        <v>154.56</v>
      </c>
      <c r="F88" s="59">
        <v>3.99</v>
      </c>
      <c r="G88" s="58">
        <f t="shared" si="5"/>
        <v>0</v>
      </c>
      <c r="H88" s="57">
        <f t="shared" si="7"/>
        <v>0</v>
      </c>
      <c r="I88" s="57">
        <f t="shared" si="6"/>
        <v>0</v>
      </c>
    </row>
    <row r="89" spans="1:9" ht="28.5" hidden="1" customHeight="1" x14ac:dyDescent="0.2">
      <c r="A89" s="69">
        <v>5.21</v>
      </c>
      <c r="B89" s="62" t="s">
        <v>107</v>
      </c>
      <c r="C89" s="61" t="s">
        <v>32</v>
      </c>
      <c r="D89" s="60"/>
      <c r="E89" s="59">
        <v>324.68</v>
      </c>
      <c r="F89" s="59">
        <v>29</v>
      </c>
      <c r="G89" s="58">
        <f t="shared" si="5"/>
        <v>0</v>
      </c>
      <c r="H89" s="57">
        <f t="shared" si="7"/>
        <v>0</v>
      </c>
      <c r="I89" s="57">
        <f t="shared" si="6"/>
        <v>0</v>
      </c>
    </row>
    <row r="90" spans="1:9" ht="15" hidden="1" customHeight="1" x14ac:dyDescent="0.2">
      <c r="A90" s="69">
        <v>5.22</v>
      </c>
      <c r="B90" s="62" t="s">
        <v>108</v>
      </c>
      <c r="C90" s="61" t="s">
        <v>32</v>
      </c>
      <c r="D90" s="60"/>
      <c r="E90" s="59">
        <v>149.05000000000001</v>
      </c>
      <c r="F90" s="59">
        <v>16.55</v>
      </c>
      <c r="G90" s="58">
        <f t="shared" si="5"/>
        <v>0</v>
      </c>
      <c r="H90" s="57">
        <f t="shared" si="7"/>
        <v>0</v>
      </c>
      <c r="I90" s="57">
        <f t="shared" si="6"/>
        <v>0</v>
      </c>
    </row>
    <row r="91" spans="1:9" ht="15" hidden="1" customHeight="1" x14ac:dyDescent="0.2">
      <c r="A91" s="69">
        <v>5.23</v>
      </c>
      <c r="B91" s="62" t="s">
        <v>109</v>
      </c>
      <c r="C91" s="61" t="s">
        <v>32</v>
      </c>
      <c r="D91" s="60"/>
      <c r="E91" s="59">
        <v>4.41</v>
      </c>
      <c r="F91" s="59">
        <v>5.23</v>
      </c>
      <c r="G91" s="58">
        <f t="shared" si="5"/>
        <v>0</v>
      </c>
      <c r="H91" s="57">
        <f t="shared" si="7"/>
        <v>0</v>
      </c>
      <c r="I91" s="57">
        <f t="shared" si="6"/>
        <v>0</v>
      </c>
    </row>
    <row r="92" spans="1:9" ht="15" hidden="1" customHeight="1" x14ac:dyDescent="0.2">
      <c r="A92" s="69">
        <v>5.24</v>
      </c>
      <c r="B92" s="62" t="s">
        <v>110</v>
      </c>
      <c r="C92" s="61" t="s">
        <v>32</v>
      </c>
      <c r="D92" s="60"/>
      <c r="E92" s="59">
        <v>0</v>
      </c>
      <c r="F92" s="59">
        <v>40.75</v>
      </c>
      <c r="G92" s="58">
        <f t="shared" si="5"/>
        <v>0</v>
      </c>
      <c r="H92" s="57">
        <f t="shared" si="7"/>
        <v>0</v>
      </c>
      <c r="I92" s="57">
        <f t="shared" si="6"/>
        <v>0</v>
      </c>
    </row>
    <row r="93" spans="1:9" ht="15" hidden="1" customHeight="1" x14ac:dyDescent="0.2">
      <c r="A93" s="69">
        <v>5.25</v>
      </c>
      <c r="B93" s="62" t="s">
        <v>111</v>
      </c>
      <c r="C93" s="61" t="s">
        <v>32</v>
      </c>
      <c r="D93" s="60"/>
      <c r="E93" s="59">
        <v>10.9</v>
      </c>
      <c r="F93" s="59">
        <v>7.27</v>
      </c>
      <c r="G93" s="58">
        <f t="shared" si="5"/>
        <v>0</v>
      </c>
      <c r="H93" s="57">
        <f t="shared" si="7"/>
        <v>0</v>
      </c>
      <c r="I93" s="57">
        <f t="shared" si="6"/>
        <v>0</v>
      </c>
    </row>
    <row r="94" spans="1:9" ht="15.75" hidden="1" customHeight="1" x14ac:dyDescent="0.2">
      <c r="A94" s="69">
        <v>5.26</v>
      </c>
      <c r="B94" s="62" t="s">
        <v>112</v>
      </c>
      <c r="C94" s="61" t="s">
        <v>34</v>
      </c>
      <c r="D94" s="78"/>
      <c r="E94" s="59">
        <v>6.19</v>
      </c>
      <c r="F94" s="59">
        <v>13.91</v>
      </c>
      <c r="G94" s="58">
        <f t="shared" si="5"/>
        <v>0</v>
      </c>
      <c r="H94" s="57">
        <f t="shared" si="7"/>
        <v>0</v>
      </c>
      <c r="I94" s="57">
        <f t="shared" si="6"/>
        <v>0</v>
      </c>
    </row>
    <row r="95" spans="1:9" ht="15" hidden="1" customHeight="1" x14ac:dyDescent="0.2">
      <c r="A95" s="69">
        <v>5.27</v>
      </c>
      <c r="B95" s="62" t="s">
        <v>113</v>
      </c>
      <c r="C95" s="61" t="s">
        <v>32</v>
      </c>
      <c r="D95" s="60"/>
      <c r="E95" s="59">
        <v>3.95</v>
      </c>
      <c r="F95" s="59">
        <v>2.63</v>
      </c>
      <c r="G95" s="58">
        <f t="shared" si="5"/>
        <v>0</v>
      </c>
      <c r="H95" s="57">
        <f t="shared" si="7"/>
        <v>0</v>
      </c>
      <c r="I95" s="57">
        <f t="shared" si="6"/>
        <v>0</v>
      </c>
    </row>
    <row r="96" spans="1:9" ht="27.75" hidden="1" customHeight="1" x14ac:dyDescent="0.2">
      <c r="A96" s="69">
        <v>5.28</v>
      </c>
      <c r="B96" s="62" t="s">
        <v>114</v>
      </c>
      <c r="C96" s="61" t="s">
        <v>32</v>
      </c>
      <c r="D96" s="60"/>
      <c r="E96" s="59">
        <v>43.8</v>
      </c>
      <c r="F96" s="59">
        <v>14.59</v>
      </c>
      <c r="G96" s="58">
        <f t="shared" si="5"/>
        <v>0</v>
      </c>
      <c r="H96" s="57">
        <f t="shared" si="7"/>
        <v>0</v>
      </c>
      <c r="I96" s="57">
        <f t="shared" si="6"/>
        <v>0</v>
      </c>
    </row>
    <row r="97" spans="1:9" ht="27.75" hidden="1" customHeight="1" x14ac:dyDescent="0.2">
      <c r="A97" s="69">
        <v>5.29</v>
      </c>
      <c r="B97" s="62" t="s">
        <v>115</v>
      </c>
      <c r="C97" s="61" t="s">
        <v>32</v>
      </c>
      <c r="D97" s="60"/>
      <c r="E97" s="59">
        <v>92.54</v>
      </c>
      <c r="F97" s="59">
        <v>16.5</v>
      </c>
      <c r="G97" s="58">
        <f t="shared" si="5"/>
        <v>0</v>
      </c>
      <c r="H97" s="57">
        <f t="shared" si="7"/>
        <v>0</v>
      </c>
      <c r="I97" s="57">
        <f t="shared" si="6"/>
        <v>0</v>
      </c>
    </row>
    <row r="98" spans="1:9" ht="28.5" hidden="1" customHeight="1" x14ac:dyDescent="0.2">
      <c r="A98" s="69">
        <v>5.3</v>
      </c>
      <c r="B98" s="62" t="s">
        <v>116</v>
      </c>
      <c r="C98" s="61" t="s">
        <v>32</v>
      </c>
      <c r="D98" s="60"/>
      <c r="E98" s="59">
        <v>106.91</v>
      </c>
      <c r="F98" s="59">
        <v>17.7</v>
      </c>
      <c r="G98" s="58">
        <f t="shared" si="5"/>
        <v>0</v>
      </c>
      <c r="H98" s="57">
        <f t="shared" si="7"/>
        <v>0</v>
      </c>
      <c r="I98" s="57">
        <f t="shared" si="6"/>
        <v>0</v>
      </c>
    </row>
    <row r="99" spans="1:9" ht="27.75" hidden="1" customHeight="1" x14ac:dyDescent="0.2">
      <c r="A99" s="69">
        <v>5.31</v>
      </c>
      <c r="B99" s="62" t="s">
        <v>117</v>
      </c>
      <c r="C99" s="61" t="s">
        <v>32</v>
      </c>
      <c r="D99" s="60"/>
      <c r="E99" s="59">
        <v>63.79</v>
      </c>
      <c r="F99" s="59">
        <v>12.92</v>
      </c>
      <c r="G99" s="58">
        <f t="shared" si="5"/>
        <v>0</v>
      </c>
      <c r="H99" s="57">
        <f t="shared" si="7"/>
        <v>0</v>
      </c>
      <c r="I99" s="57">
        <f t="shared" si="6"/>
        <v>0</v>
      </c>
    </row>
    <row r="100" spans="1:9" ht="28.5" hidden="1" customHeight="1" x14ac:dyDescent="0.2">
      <c r="A100" s="69">
        <v>5.32</v>
      </c>
      <c r="B100" s="62" t="s">
        <v>118</v>
      </c>
      <c r="C100" s="61" t="s">
        <v>32</v>
      </c>
      <c r="D100" s="60"/>
      <c r="E100" s="59">
        <v>35.36</v>
      </c>
      <c r="F100" s="59">
        <v>11.73</v>
      </c>
      <c r="G100" s="58">
        <f t="shared" si="5"/>
        <v>0</v>
      </c>
      <c r="H100" s="57">
        <f t="shared" si="7"/>
        <v>0</v>
      </c>
      <c r="I100" s="57">
        <f t="shared" si="6"/>
        <v>0</v>
      </c>
    </row>
    <row r="101" spans="1:9" ht="15" hidden="1" customHeight="1" x14ac:dyDescent="0.2">
      <c r="A101" s="69">
        <v>5.33</v>
      </c>
      <c r="B101" s="62" t="s">
        <v>119</v>
      </c>
      <c r="C101" s="61" t="s">
        <v>59</v>
      </c>
      <c r="D101" s="60"/>
      <c r="E101" s="59">
        <v>46.78</v>
      </c>
      <c r="F101" s="59">
        <v>3.16</v>
      </c>
      <c r="G101" s="58">
        <f t="shared" si="5"/>
        <v>0</v>
      </c>
      <c r="H101" s="57">
        <f t="shared" si="7"/>
        <v>0</v>
      </c>
      <c r="I101" s="57">
        <f t="shared" si="6"/>
        <v>0</v>
      </c>
    </row>
    <row r="102" spans="1:9" ht="15" hidden="1" customHeight="1" x14ac:dyDescent="0.2">
      <c r="A102" s="69">
        <v>5.34</v>
      </c>
      <c r="B102" s="62" t="s">
        <v>120</v>
      </c>
      <c r="C102" s="61" t="s">
        <v>59</v>
      </c>
      <c r="D102" s="60"/>
      <c r="E102" s="59">
        <v>21.27</v>
      </c>
      <c r="F102" s="59">
        <v>9.4700000000000006</v>
      </c>
      <c r="G102" s="58">
        <f t="shared" si="5"/>
        <v>0</v>
      </c>
      <c r="H102" s="57">
        <f t="shared" si="7"/>
        <v>0</v>
      </c>
      <c r="I102" s="57">
        <f t="shared" si="6"/>
        <v>0</v>
      </c>
    </row>
    <row r="103" spans="1:9" ht="15" hidden="1" customHeight="1" x14ac:dyDescent="0.2">
      <c r="A103" s="69">
        <v>5.35</v>
      </c>
      <c r="B103" s="62" t="s">
        <v>121</v>
      </c>
      <c r="C103" s="61" t="s">
        <v>59</v>
      </c>
      <c r="D103" s="60"/>
      <c r="E103" s="59">
        <v>20.38</v>
      </c>
      <c r="F103" s="59">
        <v>19.25</v>
      </c>
      <c r="G103" s="58">
        <f t="shared" si="5"/>
        <v>0</v>
      </c>
      <c r="H103" s="57">
        <f t="shared" si="7"/>
        <v>0</v>
      </c>
      <c r="I103" s="57">
        <f t="shared" si="6"/>
        <v>0</v>
      </c>
    </row>
    <row r="104" spans="1:9" ht="15" hidden="1" customHeight="1" x14ac:dyDescent="0.2">
      <c r="A104" s="69">
        <v>5.36</v>
      </c>
      <c r="B104" s="62" t="s">
        <v>122</v>
      </c>
      <c r="C104" s="61" t="s">
        <v>59</v>
      </c>
      <c r="D104" s="60"/>
      <c r="E104" s="59">
        <v>4.1500000000000004</v>
      </c>
      <c r="F104" s="59">
        <v>1.71</v>
      </c>
      <c r="G104" s="58">
        <f t="shared" si="5"/>
        <v>0</v>
      </c>
      <c r="H104" s="57">
        <f t="shared" si="7"/>
        <v>0</v>
      </c>
      <c r="I104" s="57">
        <f t="shared" si="6"/>
        <v>0</v>
      </c>
    </row>
    <row r="105" spans="1:9" ht="15" hidden="1" customHeight="1" x14ac:dyDescent="0.2">
      <c r="A105" s="69">
        <v>5.37</v>
      </c>
      <c r="B105" s="62" t="s">
        <v>123</v>
      </c>
      <c r="C105" s="61" t="s">
        <v>59</v>
      </c>
      <c r="D105" s="60"/>
      <c r="E105" s="59">
        <v>4.84</v>
      </c>
      <c r="F105" s="59">
        <v>1.79</v>
      </c>
      <c r="G105" s="58">
        <f t="shared" si="5"/>
        <v>0</v>
      </c>
      <c r="H105" s="57">
        <f t="shared" si="7"/>
        <v>0</v>
      </c>
      <c r="I105" s="57">
        <f t="shared" si="6"/>
        <v>0</v>
      </c>
    </row>
    <row r="106" spans="1:9" ht="15" hidden="1" customHeight="1" x14ac:dyDescent="0.2">
      <c r="A106" s="69">
        <v>5.38</v>
      </c>
      <c r="B106" s="62" t="s">
        <v>124</v>
      </c>
      <c r="C106" s="61" t="s">
        <v>59</v>
      </c>
      <c r="D106" s="60"/>
      <c r="E106" s="59">
        <v>10.64</v>
      </c>
      <c r="F106" s="59">
        <v>2.0299999999999998</v>
      </c>
      <c r="G106" s="58">
        <f t="shared" si="5"/>
        <v>0</v>
      </c>
      <c r="H106" s="57">
        <f t="shared" si="7"/>
        <v>0</v>
      </c>
      <c r="I106" s="57">
        <f t="shared" si="6"/>
        <v>0</v>
      </c>
    </row>
    <row r="107" spans="1:9" ht="15" hidden="1" customHeight="1" x14ac:dyDescent="0.2">
      <c r="A107" s="69">
        <v>5.39</v>
      </c>
      <c r="B107" s="62" t="s">
        <v>125</v>
      </c>
      <c r="C107" s="61" t="s">
        <v>59</v>
      </c>
      <c r="D107" s="60"/>
      <c r="E107" s="59">
        <v>35.57</v>
      </c>
      <c r="F107" s="59">
        <v>7.29</v>
      </c>
      <c r="G107" s="58">
        <f t="shared" si="5"/>
        <v>0</v>
      </c>
      <c r="H107" s="57">
        <f t="shared" si="7"/>
        <v>0</v>
      </c>
      <c r="I107" s="57">
        <f t="shared" si="6"/>
        <v>0</v>
      </c>
    </row>
    <row r="108" spans="1:9" ht="15" hidden="1" customHeight="1" x14ac:dyDescent="0.2">
      <c r="A108" s="69">
        <v>5.4</v>
      </c>
      <c r="B108" s="62" t="s">
        <v>126</v>
      </c>
      <c r="C108" s="61" t="s">
        <v>59</v>
      </c>
      <c r="D108" s="60"/>
      <c r="E108" s="59">
        <v>5.55</v>
      </c>
      <c r="F108" s="59">
        <v>13.31</v>
      </c>
      <c r="G108" s="58">
        <f t="shared" si="5"/>
        <v>0</v>
      </c>
      <c r="H108" s="57">
        <f t="shared" si="7"/>
        <v>0</v>
      </c>
      <c r="I108" s="57">
        <f t="shared" si="6"/>
        <v>0</v>
      </c>
    </row>
    <row r="109" spans="1:9" ht="27.75" hidden="1" customHeight="1" x14ac:dyDescent="0.2">
      <c r="A109" s="69">
        <v>5.41</v>
      </c>
      <c r="B109" s="62" t="s">
        <v>127</v>
      </c>
      <c r="C109" s="61" t="s">
        <v>59</v>
      </c>
      <c r="D109" s="60"/>
      <c r="E109" s="59">
        <v>41.71</v>
      </c>
      <c r="F109" s="59">
        <v>7.29</v>
      </c>
      <c r="G109" s="58">
        <f t="shared" si="5"/>
        <v>0</v>
      </c>
      <c r="H109" s="57">
        <f t="shared" si="7"/>
        <v>0</v>
      </c>
      <c r="I109" s="57">
        <f t="shared" si="6"/>
        <v>0</v>
      </c>
    </row>
    <row r="110" spans="1:9" ht="27.75" hidden="1" customHeight="1" x14ac:dyDescent="0.2">
      <c r="A110" s="69">
        <v>5.42</v>
      </c>
      <c r="B110" s="62" t="s">
        <v>128</v>
      </c>
      <c r="C110" s="61" t="s">
        <v>59</v>
      </c>
      <c r="D110" s="60"/>
      <c r="E110" s="59">
        <v>29.48</v>
      </c>
      <c r="F110" s="59">
        <v>9.44</v>
      </c>
      <c r="G110" s="58">
        <f t="shared" si="5"/>
        <v>0</v>
      </c>
      <c r="H110" s="57">
        <f t="shared" si="7"/>
        <v>0</v>
      </c>
      <c r="I110" s="57">
        <f t="shared" si="6"/>
        <v>0</v>
      </c>
    </row>
    <row r="111" spans="1:9" ht="27.75" hidden="1" customHeight="1" x14ac:dyDescent="0.2">
      <c r="A111" s="69">
        <v>5.43</v>
      </c>
      <c r="B111" s="62" t="s">
        <v>129</v>
      </c>
      <c r="C111" s="61" t="s">
        <v>59</v>
      </c>
      <c r="D111" s="60"/>
      <c r="E111" s="59">
        <v>31.47</v>
      </c>
      <c r="F111" s="59">
        <v>9.44</v>
      </c>
      <c r="G111" s="58">
        <f t="shared" si="5"/>
        <v>0</v>
      </c>
      <c r="H111" s="57">
        <f t="shared" si="7"/>
        <v>0</v>
      </c>
      <c r="I111" s="57">
        <f t="shared" si="6"/>
        <v>0</v>
      </c>
    </row>
    <row r="112" spans="1:9" ht="27.75" hidden="1" customHeight="1" x14ac:dyDescent="0.2">
      <c r="A112" s="69">
        <v>5.44</v>
      </c>
      <c r="B112" s="62" t="s">
        <v>130</v>
      </c>
      <c r="C112" s="61" t="s">
        <v>59</v>
      </c>
      <c r="D112" s="60"/>
      <c r="E112" s="59">
        <v>44.22</v>
      </c>
      <c r="F112" s="59">
        <v>9.44</v>
      </c>
      <c r="G112" s="58">
        <f t="shared" si="5"/>
        <v>0</v>
      </c>
      <c r="H112" s="57">
        <f t="shared" si="7"/>
        <v>0</v>
      </c>
      <c r="I112" s="57">
        <f t="shared" si="6"/>
        <v>0</v>
      </c>
    </row>
    <row r="113" spans="1:9" ht="29.25" hidden="1" customHeight="1" x14ac:dyDescent="0.2">
      <c r="A113" s="69">
        <v>5.45</v>
      </c>
      <c r="B113" s="62" t="s">
        <v>131</v>
      </c>
      <c r="C113" s="61" t="s">
        <v>59</v>
      </c>
      <c r="D113" s="60"/>
      <c r="E113" s="59">
        <v>201.77</v>
      </c>
      <c r="F113" s="59">
        <v>41.32</v>
      </c>
      <c r="G113" s="58">
        <f t="shared" si="5"/>
        <v>0</v>
      </c>
      <c r="H113" s="57">
        <f t="shared" si="7"/>
        <v>0</v>
      </c>
      <c r="I113" s="57">
        <f t="shared" si="6"/>
        <v>0</v>
      </c>
    </row>
    <row r="114" spans="1:9" ht="27.75" hidden="1" customHeight="1" x14ac:dyDescent="0.2">
      <c r="A114" s="69">
        <v>5.46</v>
      </c>
      <c r="B114" s="62" t="s">
        <v>132</v>
      </c>
      <c r="C114" s="61" t="s">
        <v>59</v>
      </c>
      <c r="D114" s="60"/>
      <c r="E114" s="59">
        <v>57.43</v>
      </c>
      <c r="F114" s="59">
        <v>13.35</v>
      </c>
      <c r="G114" s="58">
        <f t="shared" si="5"/>
        <v>0</v>
      </c>
      <c r="H114" s="57">
        <f t="shared" si="7"/>
        <v>0</v>
      </c>
      <c r="I114" s="57">
        <f t="shared" si="6"/>
        <v>0</v>
      </c>
    </row>
    <row r="115" spans="1:9" ht="27.75" hidden="1" customHeight="1" x14ac:dyDescent="0.2">
      <c r="A115" s="69">
        <v>5.47</v>
      </c>
      <c r="B115" s="62" t="s">
        <v>133</v>
      </c>
      <c r="C115" s="61" t="s">
        <v>34</v>
      </c>
      <c r="D115" s="60"/>
      <c r="E115" s="59">
        <v>1228.25</v>
      </c>
      <c r="F115" s="59">
        <v>0</v>
      </c>
      <c r="G115" s="58">
        <f t="shared" si="5"/>
        <v>0</v>
      </c>
      <c r="H115" s="57">
        <f t="shared" si="7"/>
        <v>0</v>
      </c>
      <c r="I115" s="57">
        <f t="shared" si="6"/>
        <v>0</v>
      </c>
    </row>
    <row r="116" spans="1:9" ht="17.100000000000001" hidden="1" customHeight="1" x14ac:dyDescent="0.2">
      <c r="A116" s="68">
        <v>6</v>
      </c>
      <c r="B116" s="67" t="s">
        <v>134</v>
      </c>
      <c r="C116" s="66"/>
      <c r="D116" s="65"/>
      <c r="E116" s="65"/>
      <c r="F116" s="65"/>
      <c r="G116" s="64"/>
      <c r="H116" s="57">
        <f t="shared" si="7"/>
        <v>0</v>
      </c>
      <c r="I116" s="57">
        <f t="shared" si="6"/>
        <v>0</v>
      </c>
    </row>
    <row r="117" spans="1:9" ht="15" hidden="1" customHeight="1" x14ac:dyDescent="0.2">
      <c r="A117" s="63">
        <v>6.1</v>
      </c>
      <c r="B117" s="62" t="s">
        <v>135</v>
      </c>
      <c r="C117" s="61" t="s">
        <v>32</v>
      </c>
      <c r="D117" s="60"/>
      <c r="E117" s="59">
        <v>0.15</v>
      </c>
      <c r="F117" s="59">
        <v>0.88</v>
      </c>
      <c r="G117" s="58">
        <f>ROUND(D117*(E117+F117),2)</f>
        <v>0</v>
      </c>
      <c r="H117" s="57">
        <f t="shared" si="7"/>
        <v>0</v>
      </c>
      <c r="I117" s="57">
        <f t="shared" si="6"/>
        <v>0</v>
      </c>
    </row>
    <row r="118" spans="1:9" ht="15" hidden="1" customHeight="1" x14ac:dyDescent="0.2">
      <c r="A118" s="63">
        <v>6.2</v>
      </c>
      <c r="B118" s="62" t="s">
        <v>136</v>
      </c>
      <c r="C118" s="61" t="s">
        <v>32</v>
      </c>
      <c r="D118" s="60"/>
      <c r="E118" s="59">
        <v>9.49</v>
      </c>
      <c r="F118" s="59">
        <v>2.36</v>
      </c>
      <c r="G118" s="58">
        <f>ROUND(D118*(E118+F118),2)</f>
        <v>0</v>
      </c>
      <c r="H118" s="57">
        <f t="shared" si="7"/>
        <v>0</v>
      </c>
      <c r="I118" s="57">
        <f t="shared" si="6"/>
        <v>0</v>
      </c>
    </row>
    <row r="119" spans="1:9" ht="15" hidden="1" customHeight="1" x14ac:dyDescent="0.2">
      <c r="A119" s="63">
        <v>6.3</v>
      </c>
      <c r="B119" s="62" t="s">
        <v>137</v>
      </c>
      <c r="C119" s="61" t="s">
        <v>53</v>
      </c>
      <c r="D119" s="60"/>
      <c r="E119" s="59">
        <v>34.369999999999997</v>
      </c>
      <c r="F119" s="59">
        <v>40.39</v>
      </c>
      <c r="G119" s="58">
        <f>ROUND(D119*(E119+F119),2)</f>
        <v>0</v>
      </c>
      <c r="H119" s="57">
        <f t="shared" si="7"/>
        <v>0</v>
      </c>
      <c r="I119" s="57">
        <f t="shared" si="6"/>
        <v>0</v>
      </c>
    </row>
    <row r="120" spans="1:9" ht="15" hidden="1" customHeight="1" x14ac:dyDescent="0.2">
      <c r="A120" s="63">
        <v>6.4</v>
      </c>
      <c r="B120" s="62" t="s">
        <v>138</v>
      </c>
      <c r="C120" s="61" t="s">
        <v>53</v>
      </c>
      <c r="D120" s="60"/>
      <c r="E120" s="59">
        <v>95.81</v>
      </c>
      <c r="F120" s="59">
        <v>110.03</v>
      </c>
      <c r="G120" s="58">
        <f>ROUND(D120*(E120+F120),2)</f>
        <v>0</v>
      </c>
      <c r="H120" s="57">
        <f t="shared" si="7"/>
        <v>0</v>
      </c>
      <c r="I120" s="57">
        <f t="shared" si="6"/>
        <v>0</v>
      </c>
    </row>
    <row r="121" spans="1:9" ht="15.2" hidden="1" customHeight="1" x14ac:dyDescent="0.2">
      <c r="A121" s="74">
        <v>6.5</v>
      </c>
      <c r="B121" s="73" t="s">
        <v>139</v>
      </c>
      <c r="C121" s="72" t="s">
        <v>53</v>
      </c>
      <c r="D121" s="71"/>
      <c r="E121" s="59">
        <v>194.67</v>
      </c>
      <c r="F121" s="59">
        <v>246.31</v>
      </c>
      <c r="G121" s="58">
        <f>ROUND(D121*(E121+F121),2)</f>
        <v>0</v>
      </c>
      <c r="H121" s="57">
        <f t="shared" si="7"/>
        <v>0</v>
      </c>
      <c r="I121" s="57">
        <f t="shared" si="6"/>
        <v>0</v>
      </c>
    </row>
    <row r="122" spans="1:9" ht="17.100000000000001" hidden="1" customHeight="1" x14ac:dyDescent="0.2">
      <c r="A122" s="68">
        <v>7</v>
      </c>
      <c r="B122" s="67" t="s">
        <v>140</v>
      </c>
      <c r="C122" s="66"/>
      <c r="D122" s="65"/>
      <c r="E122" s="65"/>
      <c r="F122" s="65"/>
      <c r="G122" s="64"/>
      <c r="H122" s="57">
        <f t="shared" si="7"/>
        <v>0</v>
      </c>
      <c r="I122" s="57">
        <f t="shared" si="6"/>
        <v>0</v>
      </c>
    </row>
    <row r="123" spans="1:9" ht="15" hidden="1" customHeight="1" x14ac:dyDescent="0.2">
      <c r="A123" s="63">
        <v>7.1</v>
      </c>
      <c r="B123" s="62" t="s">
        <v>141</v>
      </c>
      <c r="C123" s="61" t="s">
        <v>34</v>
      </c>
      <c r="D123" s="60"/>
      <c r="E123" s="59">
        <v>9.4700000000000006</v>
      </c>
      <c r="F123" s="59">
        <v>4.8899999999999997</v>
      </c>
      <c r="G123" s="58">
        <f>ROUND(D123*(E123+F123),2)</f>
        <v>0</v>
      </c>
      <c r="H123" s="57">
        <f t="shared" si="7"/>
        <v>0</v>
      </c>
      <c r="I123" s="57">
        <f t="shared" si="6"/>
        <v>0</v>
      </c>
    </row>
    <row r="124" spans="1:9" ht="17.100000000000001" hidden="1" customHeight="1" x14ac:dyDescent="0.2">
      <c r="A124" s="68">
        <v>8</v>
      </c>
      <c r="B124" s="67" t="s">
        <v>142</v>
      </c>
      <c r="C124" s="66"/>
      <c r="D124" s="65"/>
      <c r="E124" s="65"/>
      <c r="F124" s="65"/>
      <c r="G124" s="64"/>
      <c r="H124" s="57">
        <f t="shared" si="7"/>
        <v>0</v>
      </c>
      <c r="I124" s="57">
        <f t="shared" si="6"/>
        <v>0</v>
      </c>
    </row>
    <row r="125" spans="1:9" ht="27.75" hidden="1" customHeight="1" x14ac:dyDescent="0.2">
      <c r="A125" s="63">
        <v>8.1</v>
      </c>
      <c r="B125" s="62" t="s">
        <v>143</v>
      </c>
      <c r="C125" s="61" t="s">
        <v>32</v>
      </c>
      <c r="D125" s="60"/>
      <c r="E125" s="59">
        <v>133.24</v>
      </c>
      <c r="F125" s="59">
        <v>20.96</v>
      </c>
      <c r="G125" s="58">
        <f>ROUND(D125*(E125+F125),2)</f>
        <v>0</v>
      </c>
      <c r="H125" s="57">
        <f t="shared" si="7"/>
        <v>0</v>
      </c>
      <c r="I125" s="57">
        <f t="shared" si="6"/>
        <v>0</v>
      </c>
    </row>
    <row r="126" spans="1:9" ht="27.75" hidden="1" customHeight="1" x14ac:dyDescent="0.2">
      <c r="A126" s="63">
        <v>8.1999999999999993</v>
      </c>
      <c r="B126" s="62" t="s">
        <v>144</v>
      </c>
      <c r="C126" s="61" t="s">
        <v>32</v>
      </c>
      <c r="D126" s="60"/>
      <c r="E126" s="59">
        <v>142.13</v>
      </c>
      <c r="F126" s="59">
        <v>22.2</v>
      </c>
      <c r="G126" s="58">
        <f>ROUND(D126*(E126+F126),2)</f>
        <v>0</v>
      </c>
      <c r="H126" s="57">
        <f t="shared" si="7"/>
        <v>0</v>
      </c>
      <c r="I126" s="57">
        <f t="shared" si="6"/>
        <v>0</v>
      </c>
    </row>
    <row r="127" spans="1:9" ht="17.100000000000001" hidden="1" customHeight="1" x14ac:dyDescent="0.2">
      <c r="A127" s="68">
        <v>9</v>
      </c>
      <c r="B127" s="67" t="s">
        <v>145</v>
      </c>
      <c r="C127" s="66"/>
      <c r="D127" s="65"/>
      <c r="E127" s="65"/>
      <c r="F127" s="65"/>
      <c r="G127" s="64"/>
      <c r="H127" s="57">
        <f t="shared" si="7"/>
        <v>0</v>
      </c>
      <c r="I127" s="57">
        <f t="shared" si="6"/>
        <v>0</v>
      </c>
    </row>
    <row r="128" spans="1:9" ht="27.75" hidden="1" customHeight="1" x14ac:dyDescent="0.2">
      <c r="A128" s="63">
        <v>9.1</v>
      </c>
      <c r="B128" s="62" t="s">
        <v>146</v>
      </c>
      <c r="C128" s="61" t="s">
        <v>32</v>
      </c>
      <c r="D128" s="60"/>
      <c r="E128" s="59">
        <v>39.869999999999997</v>
      </c>
      <c r="F128" s="59">
        <v>21.75</v>
      </c>
      <c r="G128" s="58">
        <f t="shared" ref="G128:G138" si="8">ROUND(D128*(E128+F128),2)</f>
        <v>0</v>
      </c>
      <c r="H128" s="57">
        <f t="shared" si="7"/>
        <v>0</v>
      </c>
      <c r="I128" s="57">
        <f t="shared" si="6"/>
        <v>0</v>
      </c>
    </row>
    <row r="129" spans="1:9" ht="27.75" hidden="1" customHeight="1" x14ac:dyDescent="0.2">
      <c r="A129" s="63">
        <v>9.1999999999999993</v>
      </c>
      <c r="B129" s="62" t="s">
        <v>147</v>
      </c>
      <c r="C129" s="61" t="s">
        <v>32</v>
      </c>
      <c r="D129" s="60"/>
      <c r="E129" s="59">
        <v>58.78</v>
      </c>
      <c r="F129" s="59">
        <v>31.88</v>
      </c>
      <c r="G129" s="58">
        <f t="shared" si="8"/>
        <v>0</v>
      </c>
      <c r="H129" s="57">
        <f t="shared" si="7"/>
        <v>0</v>
      </c>
      <c r="I129" s="57">
        <f t="shared" si="6"/>
        <v>0</v>
      </c>
    </row>
    <row r="130" spans="1:9" ht="27.75" hidden="1" customHeight="1" x14ac:dyDescent="0.2">
      <c r="A130" s="63">
        <v>9.3000000000000007</v>
      </c>
      <c r="B130" s="62" t="s">
        <v>148</v>
      </c>
      <c r="C130" s="61" t="s">
        <v>32</v>
      </c>
      <c r="D130" s="60"/>
      <c r="E130" s="59">
        <v>62.52</v>
      </c>
      <c r="F130" s="59">
        <v>47.7</v>
      </c>
      <c r="G130" s="58">
        <f t="shared" si="8"/>
        <v>0</v>
      </c>
      <c r="H130" s="57">
        <f t="shared" si="7"/>
        <v>0</v>
      </c>
      <c r="I130" s="57">
        <f t="shared" si="6"/>
        <v>0</v>
      </c>
    </row>
    <row r="131" spans="1:9" ht="15" hidden="1" customHeight="1" x14ac:dyDescent="0.2">
      <c r="A131" s="63">
        <v>9.4</v>
      </c>
      <c r="B131" s="62" t="s">
        <v>149</v>
      </c>
      <c r="C131" s="61" t="s">
        <v>59</v>
      </c>
      <c r="D131" s="60"/>
      <c r="E131" s="59">
        <v>9.98</v>
      </c>
      <c r="F131" s="59">
        <v>1.02</v>
      </c>
      <c r="G131" s="58">
        <f t="shared" si="8"/>
        <v>0</v>
      </c>
      <c r="H131" s="57">
        <f t="shared" si="7"/>
        <v>0</v>
      </c>
      <c r="I131" s="57">
        <f t="shared" si="6"/>
        <v>0</v>
      </c>
    </row>
    <row r="132" spans="1:9" ht="15" hidden="1" customHeight="1" x14ac:dyDescent="0.2">
      <c r="A132" s="63">
        <v>9.5</v>
      </c>
      <c r="B132" s="62" t="s">
        <v>150</v>
      </c>
      <c r="C132" s="61" t="s">
        <v>32</v>
      </c>
      <c r="D132" s="60"/>
      <c r="E132" s="59">
        <v>79.08</v>
      </c>
      <c r="F132" s="59">
        <v>13.95</v>
      </c>
      <c r="G132" s="58">
        <f t="shared" si="8"/>
        <v>0</v>
      </c>
      <c r="H132" s="57">
        <f t="shared" si="7"/>
        <v>0</v>
      </c>
      <c r="I132" s="57">
        <f t="shared" si="6"/>
        <v>0</v>
      </c>
    </row>
    <row r="133" spans="1:9" ht="15" hidden="1" customHeight="1" x14ac:dyDescent="0.2">
      <c r="A133" s="63">
        <v>9.6</v>
      </c>
      <c r="B133" s="62" t="s">
        <v>151</v>
      </c>
      <c r="C133" s="61" t="s">
        <v>32</v>
      </c>
      <c r="D133" s="60"/>
      <c r="E133" s="59">
        <v>72</v>
      </c>
      <c r="F133" s="59">
        <v>12.7</v>
      </c>
      <c r="G133" s="58">
        <f t="shared" si="8"/>
        <v>0</v>
      </c>
      <c r="H133" s="57">
        <f t="shared" si="7"/>
        <v>0</v>
      </c>
      <c r="I133" s="57">
        <f t="shared" si="6"/>
        <v>0</v>
      </c>
    </row>
    <row r="134" spans="1:9" ht="15" hidden="1" customHeight="1" x14ac:dyDescent="0.2">
      <c r="A134" s="63">
        <v>9.6999999999999993</v>
      </c>
      <c r="B134" s="62" t="s">
        <v>152</v>
      </c>
      <c r="C134" s="61" t="s">
        <v>32</v>
      </c>
      <c r="D134" s="60"/>
      <c r="E134" s="59">
        <v>71.16</v>
      </c>
      <c r="F134" s="59">
        <v>11.59</v>
      </c>
      <c r="G134" s="58">
        <f t="shared" si="8"/>
        <v>0</v>
      </c>
      <c r="H134" s="57">
        <f t="shared" si="7"/>
        <v>0</v>
      </c>
      <c r="I134" s="57">
        <f t="shared" si="6"/>
        <v>0</v>
      </c>
    </row>
    <row r="135" spans="1:9" ht="15" hidden="1" customHeight="1" x14ac:dyDescent="0.2">
      <c r="A135" s="63">
        <v>9.8000000000000007</v>
      </c>
      <c r="B135" s="62" t="s">
        <v>153</v>
      </c>
      <c r="C135" s="61" t="s">
        <v>32</v>
      </c>
      <c r="D135" s="60"/>
      <c r="E135" s="59">
        <v>28.36</v>
      </c>
      <c r="F135" s="59">
        <v>1.39</v>
      </c>
      <c r="G135" s="58">
        <f t="shared" si="8"/>
        <v>0</v>
      </c>
      <c r="H135" s="57">
        <f t="shared" si="7"/>
        <v>0</v>
      </c>
      <c r="I135" s="57">
        <f t="shared" si="6"/>
        <v>0</v>
      </c>
    </row>
    <row r="136" spans="1:9" ht="27.75" hidden="1" customHeight="1" x14ac:dyDescent="0.2">
      <c r="A136" s="63">
        <v>9.9</v>
      </c>
      <c r="B136" s="62" t="s">
        <v>154</v>
      </c>
      <c r="C136" s="61" t="s">
        <v>32</v>
      </c>
      <c r="D136" s="60"/>
      <c r="E136" s="59">
        <v>80.349999999999994</v>
      </c>
      <c r="F136" s="59">
        <v>6.35</v>
      </c>
      <c r="G136" s="58">
        <f t="shared" si="8"/>
        <v>0</v>
      </c>
      <c r="H136" s="57">
        <f t="shared" si="7"/>
        <v>0</v>
      </c>
      <c r="I136" s="57">
        <f t="shared" si="6"/>
        <v>0</v>
      </c>
    </row>
    <row r="137" spans="1:9" ht="15" hidden="1" customHeight="1" x14ac:dyDescent="0.2">
      <c r="A137" s="69">
        <v>9.1</v>
      </c>
      <c r="B137" s="62" t="s">
        <v>155</v>
      </c>
      <c r="C137" s="61" t="s">
        <v>32</v>
      </c>
      <c r="D137" s="60"/>
      <c r="E137" s="59">
        <v>9.39</v>
      </c>
      <c r="F137" s="59">
        <v>6.35</v>
      </c>
      <c r="G137" s="58">
        <f t="shared" si="8"/>
        <v>0</v>
      </c>
      <c r="H137" s="57">
        <f t="shared" si="7"/>
        <v>0</v>
      </c>
      <c r="I137" s="57">
        <f t="shared" si="6"/>
        <v>0</v>
      </c>
    </row>
    <row r="138" spans="1:9" ht="15" hidden="1" customHeight="1" x14ac:dyDescent="0.2">
      <c r="A138" s="69">
        <v>9.11</v>
      </c>
      <c r="B138" s="62" t="s">
        <v>156</v>
      </c>
      <c r="C138" s="61" t="s">
        <v>32</v>
      </c>
      <c r="D138" s="60"/>
      <c r="E138" s="59">
        <v>108.65</v>
      </c>
      <c r="F138" s="59">
        <v>6.88</v>
      </c>
      <c r="G138" s="58">
        <f t="shared" si="8"/>
        <v>0</v>
      </c>
      <c r="H138" s="57">
        <f t="shared" si="7"/>
        <v>0</v>
      </c>
      <c r="I138" s="57">
        <f t="shared" si="6"/>
        <v>0</v>
      </c>
    </row>
    <row r="139" spans="1:9" ht="17.100000000000001" hidden="1" customHeight="1" x14ac:dyDescent="0.2">
      <c r="A139" s="68">
        <v>10</v>
      </c>
      <c r="B139" s="67" t="s">
        <v>157</v>
      </c>
      <c r="C139" s="66"/>
      <c r="D139" s="65"/>
      <c r="E139" s="65"/>
      <c r="F139" s="65"/>
      <c r="G139" s="64"/>
      <c r="H139" s="57">
        <f t="shared" si="7"/>
        <v>0</v>
      </c>
      <c r="I139" s="57">
        <f t="shared" si="6"/>
        <v>0</v>
      </c>
    </row>
    <row r="140" spans="1:9" ht="15" hidden="1" customHeight="1" x14ac:dyDescent="0.2">
      <c r="A140" s="63">
        <v>10.1</v>
      </c>
      <c r="B140" s="62" t="s">
        <v>158</v>
      </c>
      <c r="C140" s="61" t="s">
        <v>32</v>
      </c>
      <c r="D140" s="60"/>
      <c r="E140" s="59">
        <v>83.79</v>
      </c>
      <c r="F140" s="59">
        <v>35.909999999999997</v>
      </c>
      <c r="G140" s="58">
        <f>ROUND(D140*(E140+F140),2)</f>
        <v>0</v>
      </c>
      <c r="H140" s="57">
        <f t="shared" si="7"/>
        <v>0</v>
      </c>
      <c r="I140" s="57">
        <f t="shared" ref="I140:I203" si="9">F140*D140</f>
        <v>0</v>
      </c>
    </row>
    <row r="141" spans="1:9" ht="15" hidden="1" customHeight="1" x14ac:dyDescent="0.2">
      <c r="A141" s="63">
        <v>10.199999999999999</v>
      </c>
      <c r="B141" s="62" t="s">
        <v>159</v>
      </c>
      <c r="C141" s="61" t="s">
        <v>32</v>
      </c>
      <c r="D141" s="60"/>
      <c r="E141" s="59">
        <v>47.12</v>
      </c>
      <c r="F141" s="59">
        <v>20.190000000000001</v>
      </c>
      <c r="G141" s="58">
        <f>ROUND(D141*(E141+F141),2)</f>
        <v>0</v>
      </c>
      <c r="H141" s="57">
        <f t="shared" si="7"/>
        <v>0</v>
      </c>
      <c r="I141" s="57">
        <f t="shared" si="9"/>
        <v>0</v>
      </c>
    </row>
    <row r="142" spans="1:9" ht="15" hidden="1" customHeight="1" x14ac:dyDescent="0.2">
      <c r="A142" s="63">
        <v>10.3</v>
      </c>
      <c r="B142" s="62" t="s">
        <v>160</v>
      </c>
      <c r="C142" s="61" t="s">
        <v>161</v>
      </c>
      <c r="D142" s="60"/>
      <c r="E142" s="59">
        <v>8.77</v>
      </c>
      <c r="F142" s="59">
        <v>13.16</v>
      </c>
      <c r="G142" s="58">
        <f>ROUND(D142*(E142+F142),2)</f>
        <v>0</v>
      </c>
      <c r="H142" s="57">
        <f t="shared" si="7"/>
        <v>0</v>
      </c>
      <c r="I142" s="57">
        <f t="shared" si="9"/>
        <v>0</v>
      </c>
    </row>
    <row r="143" spans="1:9" ht="32.25" hidden="1" customHeight="1" x14ac:dyDescent="0.2">
      <c r="A143" s="63">
        <v>10.4</v>
      </c>
      <c r="B143" s="62" t="s">
        <v>162</v>
      </c>
      <c r="C143" s="61" t="s">
        <v>32</v>
      </c>
      <c r="D143" s="60"/>
      <c r="E143" s="59">
        <v>174.2</v>
      </c>
      <c r="F143" s="59">
        <v>74.650000000000006</v>
      </c>
      <c r="G143" s="58">
        <f>ROUND(D143*(E143+F143),2)</f>
        <v>0</v>
      </c>
      <c r="H143" s="57">
        <f t="shared" si="7"/>
        <v>0</v>
      </c>
      <c r="I143" s="57">
        <f t="shared" si="9"/>
        <v>0</v>
      </c>
    </row>
    <row r="144" spans="1:9" ht="27.75" hidden="1" customHeight="1" x14ac:dyDescent="0.2">
      <c r="A144" s="63">
        <v>10.5</v>
      </c>
      <c r="B144" s="62" t="s">
        <v>163</v>
      </c>
      <c r="C144" s="61" t="s">
        <v>32</v>
      </c>
      <c r="D144" s="60"/>
      <c r="E144" s="59">
        <v>13.92</v>
      </c>
      <c r="F144" s="59">
        <v>5.96</v>
      </c>
      <c r="G144" s="58">
        <f>ROUND(D144*(E144+F144),2)</f>
        <v>0</v>
      </c>
      <c r="H144" s="57">
        <f t="shared" si="7"/>
        <v>0</v>
      </c>
      <c r="I144" s="57">
        <f t="shared" si="9"/>
        <v>0</v>
      </c>
    </row>
    <row r="145" spans="1:9" ht="17.100000000000001" hidden="1" customHeight="1" x14ac:dyDescent="0.2">
      <c r="A145" s="68">
        <v>11</v>
      </c>
      <c r="B145" s="67" t="s">
        <v>164</v>
      </c>
      <c r="C145" s="66"/>
      <c r="D145" s="65"/>
      <c r="E145" s="65"/>
      <c r="F145" s="65"/>
      <c r="G145" s="64"/>
      <c r="H145" s="57">
        <f t="shared" si="7"/>
        <v>0</v>
      </c>
      <c r="I145" s="57">
        <f t="shared" si="9"/>
        <v>0</v>
      </c>
    </row>
    <row r="146" spans="1:9" ht="15" hidden="1" customHeight="1" x14ac:dyDescent="0.2">
      <c r="A146" s="63">
        <v>11.1</v>
      </c>
      <c r="B146" s="62" t="s">
        <v>165</v>
      </c>
      <c r="C146" s="61" t="s">
        <v>32</v>
      </c>
      <c r="D146" s="60"/>
      <c r="E146" s="59">
        <v>1.6</v>
      </c>
      <c r="F146" s="59">
        <v>0.39</v>
      </c>
      <c r="G146" s="58">
        <f t="shared" ref="G146:G153" si="10">ROUND(D146*(E146+F146),2)</f>
        <v>0</v>
      </c>
      <c r="H146" s="57">
        <f t="shared" ref="H146:H209" si="11">E146*D146</f>
        <v>0</v>
      </c>
      <c r="I146" s="57">
        <f t="shared" si="9"/>
        <v>0</v>
      </c>
    </row>
    <row r="147" spans="1:9" ht="15" hidden="1" customHeight="1" x14ac:dyDescent="0.2">
      <c r="A147" s="63">
        <v>11.2</v>
      </c>
      <c r="B147" s="62" t="s">
        <v>166</v>
      </c>
      <c r="C147" s="61" t="s">
        <v>32</v>
      </c>
      <c r="D147" s="60"/>
      <c r="E147" s="59">
        <v>70.47</v>
      </c>
      <c r="F147" s="59">
        <v>19.510000000000002</v>
      </c>
      <c r="G147" s="58">
        <f t="shared" si="10"/>
        <v>0</v>
      </c>
      <c r="H147" s="57">
        <f t="shared" si="11"/>
        <v>0</v>
      </c>
      <c r="I147" s="57">
        <f t="shared" si="9"/>
        <v>0</v>
      </c>
    </row>
    <row r="148" spans="1:9" ht="15" hidden="1" customHeight="1" x14ac:dyDescent="0.2">
      <c r="A148" s="63">
        <v>11.3</v>
      </c>
      <c r="B148" s="62" t="s">
        <v>167</v>
      </c>
      <c r="C148" s="61" t="s">
        <v>32</v>
      </c>
      <c r="D148" s="60"/>
      <c r="E148" s="59">
        <v>25.99</v>
      </c>
      <c r="F148" s="59">
        <v>8.99</v>
      </c>
      <c r="G148" s="58">
        <f t="shared" si="10"/>
        <v>0</v>
      </c>
      <c r="H148" s="57">
        <f t="shared" si="11"/>
        <v>0</v>
      </c>
      <c r="I148" s="57">
        <f t="shared" si="9"/>
        <v>0</v>
      </c>
    </row>
    <row r="149" spans="1:9" ht="15" hidden="1" customHeight="1" x14ac:dyDescent="0.2">
      <c r="A149" s="63">
        <v>11.4</v>
      </c>
      <c r="B149" s="62" t="s">
        <v>168</v>
      </c>
      <c r="C149" s="61" t="s">
        <v>32</v>
      </c>
      <c r="D149" s="60"/>
      <c r="E149" s="59">
        <v>17.649999999999999</v>
      </c>
      <c r="F149" s="59">
        <v>21.61</v>
      </c>
      <c r="G149" s="58">
        <f t="shared" si="10"/>
        <v>0</v>
      </c>
      <c r="H149" s="57">
        <f t="shared" si="11"/>
        <v>0</v>
      </c>
      <c r="I149" s="57">
        <f t="shared" si="9"/>
        <v>0</v>
      </c>
    </row>
    <row r="150" spans="1:9" ht="15" hidden="1" customHeight="1" x14ac:dyDescent="0.2">
      <c r="A150" s="63">
        <v>11.5</v>
      </c>
      <c r="B150" s="62" t="s">
        <v>169</v>
      </c>
      <c r="C150" s="61" t="s">
        <v>32</v>
      </c>
      <c r="D150" s="60"/>
      <c r="E150" s="59">
        <v>6.28</v>
      </c>
      <c r="F150" s="59">
        <v>11.45</v>
      </c>
      <c r="G150" s="58">
        <f t="shared" si="10"/>
        <v>0</v>
      </c>
      <c r="H150" s="57">
        <f t="shared" si="11"/>
        <v>0</v>
      </c>
      <c r="I150" s="57">
        <f t="shared" si="9"/>
        <v>0</v>
      </c>
    </row>
    <row r="151" spans="1:9" ht="15" hidden="1" customHeight="1" x14ac:dyDescent="0.2">
      <c r="A151" s="63">
        <v>11.6</v>
      </c>
      <c r="B151" s="62" t="s">
        <v>170</v>
      </c>
      <c r="C151" s="61" t="s">
        <v>32</v>
      </c>
      <c r="D151" s="60"/>
      <c r="E151" s="59">
        <v>70.47</v>
      </c>
      <c r="F151" s="59">
        <v>19.510000000000002</v>
      </c>
      <c r="G151" s="58">
        <f t="shared" si="10"/>
        <v>0</v>
      </c>
      <c r="H151" s="57">
        <f t="shared" si="11"/>
        <v>0</v>
      </c>
      <c r="I151" s="57">
        <f t="shared" si="9"/>
        <v>0</v>
      </c>
    </row>
    <row r="152" spans="1:9" ht="15" hidden="1" customHeight="1" x14ac:dyDescent="0.2">
      <c r="A152" s="63">
        <v>11.7</v>
      </c>
      <c r="B152" s="62" t="s">
        <v>171</v>
      </c>
      <c r="C152" s="61" t="s">
        <v>59</v>
      </c>
      <c r="D152" s="60"/>
      <c r="E152" s="59">
        <v>14.13</v>
      </c>
      <c r="F152" s="59">
        <v>7.43</v>
      </c>
      <c r="G152" s="58">
        <f t="shared" si="10"/>
        <v>0</v>
      </c>
      <c r="H152" s="57">
        <f t="shared" si="11"/>
        <v>0</v>
      </c>
      <c r="I152" s="57">
        <f t="shared" si="9"/>
        <v>0</v>
      </c>
    </row>
    <row r="153" spans="1:9" ht="15" hidden="1" customHeight="1" x14ac:dyDescent="0.2">
      <c r="A153" s="63">
        <v>11.8</v>
      </c>
      <c r="B153" s="62" t="s">
        <v>172</v>
      </c>
      <c r="C153" s="61" t="s">
        <v>59</v>
      </c>
      <c r="D153" s="60"/>
      <c r="E153" s="59">
        <v>10.87</v>
      </c>
      <c r="F153" s="59">
        <v>7.24</v>
      </c>
      <c r="G153" s="58">
        <f t="shared" si="10"/>
        <v>0</v>
      </c>
      <c r="H153" s="57">
        <f t="shared" si="11"/>
        <v>0</v>
      </c>
      <c r="I153" s="57">
        <f t="shared" si="9"/>
        <v>0</v>
      </c>
    </row>
    <row r="154" spans="1:9" ht="17.100000000000001" hidden="1" customHeight="1" x14ac:dyDescent="0.2">
      <c r="A154" s="68">
        <v>12</v>
      </c>
      <c r="B154" s="67" t="s">
        <v>173</v>
      </c>
      <c r="C154" s="66"/>
      <c r="D154" s="65"/>
      <c r="E154" s="65"/>
      <c r="F154" s="65"/>
      <c r="G154" s="64"/>
      <c r="H154" s="57">
        <f t="shared" si="11"/>
        <v>0</v>
      </c>
      <c r="I154" s="57">
        <f t="shared" si="9"/>
        <v>0</v>
      </c>
    </row>
    <row r="155" spans="1:9" ht="15" hidden="1" customHeight="1" x14ac:dyDescent="0.2">
      <c r="A155" s="63">
        <v>12.1</v>
      </c>
      <c r="B155" s="62" t="s">
        <v>174</v>
      </c>
      <c r="C155" s="61" t="s">
        <v>59</v>
      </c>
      <c r="D155" s="60"/>
      <c r="E155" s="59">
        <v>26.95</v>
      </c>
      <c r="F155" s="59">
        <v>17.96</v>
      </c>
      <c r="G155" s="58">
        <f>ROUND(D155*(E155+F155),2)</f>
        <v>0</v>
      </c>
      <c r="H155" s="57">
        <f t="shared" si="11"/>
        <v>0</v>
      </c>
      <c r="I155" s="57">
        <f t="shared" si="9"/>
        <v>0</v>
      </c>
    </row>
    <row r="156" spans="1:9" ht="15" customHeight="1" x14ac:dyDescent="0.2">
      <c r="A156" s="63">
        <v>12.2</v>
      </c>
      <c r="B156" s="62" t="s">
        <v>175</v>
      </c>
      <c r="C156" s="61" t="s">
        <v>59</v>
      </c>
      <c r="D156" s="60">
        <v>24</v>
      </c>
      <c r="E156" s="96" t="s">
        <v>515</v>
      </c>
      <c r="F156" s="96" t="s">
        <v>515</v>
      </c>
      <c r="G156" s="97" t="s">
        <v>515</v>
      </c>
      <c r="H156" s="57" t="e">
        <f t="shared" si="11"/>
        <v>#VALUE!</v>
      </c>
      <c r="I156" s="57" t="e">
        <f t="shared" si="9"/>
        <v>#VALUE!</v>
      </c>
    </row>
    <row r="157" spans="1:9" ht="15" hidden="1" customHeight="1" x14ac:dyDescent="0.2">
      <c r="A157" s="63">
        <v>12.3</v>
      </c>
      <c r="B157" s="62" t="s">
        <v>176</v>
      </c>
      <c r="C157" s="61" t="s">
        <v>59</v>
      </c>
      <c r="D157" s="60"/>
      <c r="E157" s="59">
        <v>27.02</v>
      </c>
      <c r="F157" s="59">
        <v>5.79</v>
      </c>
      <c r="G157" s="58">
        <f>ROUND(D157*(E157+F157),2)</f>
        <v>0</v>
      </c>
      <c r="H157" s="57">
        <f t="shared" si="11"/>
        <v>0</v>
      </c>
      <c r="I157" s="57">
        <f t="shared" si="9"/>
        <v>0</v>
      </c>
    </row>
    <row r="158" spans="1:9" ht="15.2" hidden="1" customHeight="1" x14ac:dyDescent="0.2">
      <c r="A158" s="74">
        <v>12.4</v>
      </c>
      <c r="B158" s="73" t="s">
        <v>177</v>
      </c>
      <c r="C158" s="72" t="s">
        <v>59</v>
      </c>
      <c r="D158" s="71"/>
      <c r="E158" s="59">
        <v>28.06</v>
      </c>
      <c r="F158" s="59">
        <v>4.1900000000000004</v>
      </c>
      <c r="G158" s="58">
        <f>ROUND(D158*(E158+F158),2)</f>
        <v>0</v>
      </c>
      <c r="H158" s="57">
        <f t="shared" si="11"/>
        <v>0</v>
      </c>
      <c r="I158" s="57">
        <f t="shared" si="9"/>
        <v>0</v>
      </c>
    </row>
    <row r="159" spans="1:9" ht="15" hidden="1" customHeight="1" x14ac:dyDescent="0.2">
      <c r="A159" s="63">
        <v>12.5</v>
      </c>
      <c r="B159" s="62" t="s">
        <v>178</v>
      </c>
      <c r="C159" s="61" t="s">
        <v>32</v>
      </c>
      <c r="D159" s="60"/>
      <c r="E159" s="59">
        <v>38.659999999999997</v>
      </c>
      <c r="F159" s="59">
        <v>11.9</v>
      </c>
      <c r="G159" s="58">
        <f>ROUND(D159*(E159+F159),2)</f>
        <v>0</v>
      </c>
      <c r="H159" s="57">
        <f t="shared" si="11"/>
        <v>0</v>
      </c>
      <c r="I159" s="57">
        <f t="shared" si="9"/>
        <v>0</v>
      </c>
    </row>
    <row r="160" spans="1:9" ht="15" hidden="1" customHeight="1" x14ac:dyDescent="0.2">
      <c r="A160" s="63">
        <v>12.6</v>
      </c>
      <c r="B160" s="62" t="s">
        <v>179</v>
      </c>
      <c r="C160" s="61" t="s">
        <v>32</v>
      </c>
      <c r="D160" s="60"/>
      <c r="E160" s="59">
        <v>42.51</v>
      </c>
      <c r="F160" s="59">
        <v>2.71</v>
      </c>
      <c r="G160" s="58">
        <f>ROUND(D160*(E160+F160),2)</f>
        <v>0</v>
      </c>
      <c r="H160" s="57">
        <f t="shared" si="11"/>
        <v>0</v>
      </c>
      <c r="I160" s="57">
        <f t="shared" si="9"/>
        <v>0</v>
      </c>
    </row>
    <row r="161" spans="1:9" ht="27.75" hidden="1" customHeight="1" x14ac:dyDescent="0.2">
      <c r="A161" s="63">
        <v>12.7</v>
      </c>
      <c r="B161" s="62" t="s">
        <v>180</v>
      </c>
      <c r="C161" s="61" t="s">
        <v>32</v>
      </c>
      <c r="D161" s="60"/>
      <c r="E161" s="59">
        <v>30.27</v>
      </c>
      <c r="F161" s="59">
        <v>4.32</v>
      </c>
      <c r="G161" s="58">
        <f>ROUND(D161*(E161+F161),2)</f>
        <v>0</v>
      </c>
      <c r="H161" s="57">
        <f t="shared" si="11"/>
        <v>0</v>
      </c>
      <c r="I161" s="57">
        <f t="shared" si="9"/>
        <v>0</v>
      </c>
    </row>
    <row r="162" spans="1:9" ht="27.75" customHeight="1" x14ac:dyDescent="0.2">
      <c r="A162" s="63">
        <v>12.8</v>
      </c>
      <c r="B162" s="62" t="s">
        <v>181</v>
      </c>
      <c r="C162" s="61" t="s">
        <v>32</v>
      </c>
      <c r="D162" s="60">
        <v>108</v>
      </c>
      <c r="E162" s="96" t="s">
        <v>515</v>
      </c>
      <c r="F162" s="96" t="s">
        <v>515</v>
      </c>
      <c r="G162" s="97" t="s">
        <v>515</v>
      </c>
      <c r="H162" s="57" t="e">
        <f t="shared" si="11"/>
        <v>#VALUE!</v>
      </c>
      <c r="I162" s="57" t="e">
        <f t="shared" si="9"/>
        <v>#VALUE!</v>
      </c>
    </row>
    <row r="163" spans="1:9" ht="36.75" hidden="1" customHeight="1" x14ac:dyDescent="0.2">
      <c r="A163" s="63">
        <v>12.9</v>
      </c>
      <c r="B163" s="62" t="s">
        <v>182</v>
      </c>
      <c r="C163" s="61" t="s">
        <v>32</v>
      </c>
      <c r="D163" s="60"/>
      <c r="E163" s="59">
        <v>39.79</v>
      </c>
      <c r="F163" s="59">
        <v>3.58</v>
      </c>
      <c r="G163" s="58">
        <f t="shared" ref="G163:G172" si="12">ROUND(D163*(E163+F163),2)</f>
        <v>0</v>
      </c>
      <c r="H163" s="57">
        <f t="shared" si="11"/>
        <v>0</v>
      </c>
      <c r="I163" s="57">
        <f t="shared" si="9"/>
        <v>0</v>
      </c>
    </row>
    <row r="164" spans="1:9" ht="27.75" hidden="1" customHeight="1" x14ac:dyDescent="0.2">
      <c r="A164" s="69">
        <v>12.1</v>
      </c>
      <c r="B164" s="62" t="s">
        <v>183</v>
      </c>
      <c r="C164" s="61" t="s">
        <v>32</v>
      </c>
      <c r="D164" s="60"/>
      <c r="E164" s="59">
        <v>110.55</v>
      </c>
      <c r="F164" s="59">
        <v>6.23</v>
      </c>
      <c r="G164" s="58">
        <f t="shared" si="12"/>
        <v>0</v>
      </c>
      <c r="H164" s="57">
        <f t="shared" si="11"/>
        <v>0</v>
      </c>
      <c r="I164" s="57">
        <f t="shared" si="9"/>
        <v>0</v>
      </c>
    </row>
    <row r="165" spans="1:9" ht="27.75" hidden="1" customHeight="1" x14ac:dyDescent="0.2">
      <c r="A165" s="69">
        <v>12.11</v>
      </c>
      <c r="B165" s="62" t="s">
        <v>184</v>
      </c>
      <c r="C165" s="61" t="s">
        <v>59</v>
      </c>
      <c r="D165" s="60"/>
      <c r="E165" s="59">
        <v>17.170000000000002</v>
      </c>
      <c r="F165" s="59">
        <v>10.54</v>
      </c>
      <c r="G165" s="58">
        <f t="shared" si="12"/>
        <v>0</v>
      </c>
      <c r="H165" s="57">
        <f t="shared" si="11"/>
        <v>0</v>
      </c>
      <c r="I165" s="57">
        <f t="shared" si="9"/>
        <v>0</v>
      </c>
    </row>
    <row r="166" spans="1:9" ht="27.75" hidden="1" customHeight="1" x14ac:dyDescent="0.2">
      <c r="A166" s="69">
        <v>12.12</v>
      </c>
      <c r="B166" s="62" t="s">
        <v>185</v>
      </c>
      <c r="C166" s="61" t="s">
        <v>59</v>
      </c>
      <c r="D166" s="60"/>
      <c r="E166" s="59">
        <v>15.85</v>
      </c>
      <c r="F166" s="59">
        <v>6.45</v>
      </c>
      <c r="G166" s="58">
        <f t="shared" si="12"/>
        <v>0</v>
      </c>
      <c r="H166" s="57">
        <f t="shared" si="11"/>
        <v>0</v>
      </c>
      <c r="I166" s="57">
        <f t="shared" si="9"/>
        <v>0</v>
      </c>
    </row>
    <row r="167" spans="1:9" ht="15" hidden="1" customHeight="1" x14ac:dyDescent="0.2">
      <c r="A167" s="69">
        <v>12.13</v>
      </c>
      <c r="B167" s="62" t="s">
        <v>186</v>
      </c>
      <c r="C167" s="61" t="s">
        <v>59</v>
      </c>
      <c r="D167" s="60"/>
      <c r="E167" s="59">
        <v>59.27</v>
      </c>
      <c r="F167" s="59">
        <v>1.93</v>
      </c>
      <c r="G167" s="58">
        <f t="shared" si="12"/>
        <v>0</v>
      </c>
      <c r="H167" s="57">
        <f t="shared" si="11"/>
        <v>0</v>
      </c>
      <c r="I167" s="57">
        <f t="shared" si="9"/>
        <v>0</v>
      </c>
    </row>
    <row r="168" spans="1:9" ht="15" hidden="1" customHeight="1" x14ac:dyDescent="0.2">
      <c r="A168" s="69">
        <v>12.14</v>
      </c>
      <c r="B168" s="62" t="s">
        <v>187</v>
      </c>
      <c r="C168" s="61" t="s">
        <v>59</v>
      </c>
      <c r="D168" s="60"/>
      <c r="E168" s="59">
        <v>36.06</v>
      </c>
      <c r="F168" s="59">
        <v>24.03</v>
      </c>
      <c r="G168" s="58">
        <f t="shared" si="12"/>
        <v>0</v>
      </c>
      <c r="H168" s="57">
        <f t="shared" si="11"/>
        <v>0</v>
      </c>
      <c r="I168" s="57">
        <f t="shared" si="9"/>
        <v>0</v>
      </c>
    </row>
    <row r="169" spans="1:9" ht="27.75" hidden="1" customHeight="1" x14ac:dyDescent="0.2">
      <c r="A169" s="69">
        <v>12.15</v>
      </c>
      <c r="B169" s="62" t="s">
        <v>188</v>
      </c>
      <c r="C169" s="61" t="s">
        <v>32</v>
      </c>
      <c r="D169" s="60"/>
      <c r="E169" s="59">
        <v>18.350000000000001</v>
      </c>
      <c r="F169" s="59">
        <v>11.49</v>
      </c>
      <c r="G169" s="58">
        <f t="shared" si="12"/>
        <v>0</v>
      </c>
      <c r="H169" s="57">
        <f t="shared" si="11"/>
        <v>0</v>
      </c>
      <c r="I169" s="57">
        <f t="shared" si="9"/>
        <v>0</v>
      </c>
    </row>
    <row r="170" spans="1:9" ht="15" hidden="1" customHeight="1" x14ac:dyDescent="0.2">
      <c r="A170" s="69">
        <v>12.16</v>
      </c>
      <c r="B170" s="62" t="s">
        <v>189</v>
      </c>
      <c r="C170" s="61" t="s">
        <v>59</v>
      </c>
      <c r="D170" s="60"/>
      <c r="E170" s="59">
        <v>37.75</v>
      </c>
      <c r="F170" s="59">
        <v>4.0599999999999996</v>
      </c>
      <c r="G170" s="58">
        <f t="shared" si="12"/>
        <v>0</v>
      </c>
      <c r="H170" s="57">
        <f t="shared" si="11"/>
        <v>0</v>
      </c>
      <c r="I170" s="57">
        <f t="shared" si="9"/>
        <v>0</v>
      </c>
    </row>
    <row r="171" spans="1:9" ht="15" hidden="1" customHeight="1" x14ac:dyDescent="0.2">
      <c r="A171" s="69">
        <v>12.17</v>
      </c>
      <c r="B171" s="62" t="s">
        <v>190</v>
      </c>
      <c r="C171" s="61" t="s">
        <v>59</v>
      </c>
      <c r="D171" s="60"/>
      <c r="E171" s="59">
        <v>36.76</v>
      </c>
      <c r="F171" s="59">
        <v>4.84</v>
      </c>
      <c r="G171" s="58">
        <f t="shared" si="12"/>
        <v>0</v>
      </c>
      <c r="H171" s="57">
        <f t="shared" si="11"/>
        <v>0</v>
      </c>
      <c r="I171" s="57">
        <f t="shared" si="9"/>
        <v>0</v>
      </c>
    </row>
    <row r="172" spans="1:9" ht="28.5" hidden="1" customHeight="1" x14ac:dyDescent="0.2">
      <c r="A172" s="69">
        <v>12.18</v>
      </c>
      <c r="B172" s="62" t="s">
        <v>191</v>
      </c>
      <c r="C172" s="61" t="s">
        <v>32</v>
      </c>
      <c r="D172" s="60"/>
      <c r="E172" s="59">
        <v>27.75</v>
      </c>
      <c r="F172" s="59">
        <v>7.35</v>
      </c>
      <c r="G172" s="58">
        <f t="shared" si="12"/>
        <v>0</v>
      </c>
      <c r="H172" s="57">
        <f t="shared" si="11"/>
        <v>0</v>
      </c>
      <c r="I172" s="57">
        <f t="shared" si="9"/>
        <v>0</v>
      </c>
    </row>
    <row r="173" spans="1:9" ht="17.100000000000001" hidden="1" customHeight="1" x14ac:dyDescent="0.2">
      <c r="A173" s="68">
        <v>13</v>
      </c>
      <c r="B173" s="67" t="s">
        <v>192</v>
      </c>
      <c r="C173" s="66"/>
      <c r="D173" s="65"/>
      <c r="E173" s="65"/>
      <c r="F173" s="65"/>
      <c r="G173" s="64"/>
      <c r="H173" s="57">
        <f t="shared" si="11"/>
        <v>0</v>
      </c>
      <c r="I173" s="57">
        <f t="shared" si="9"/>
        <v>0</v>
      </c>
    </row>
    <row r="174" spans="1:9" ht="15" hidden="1" customHeight="1" x14ac:dyDescent="0.2">
      <c r="A174" s="63">
        <v>13.1</v>
      </c>
      <c r="B174" s="62" t="s">
        <v>193</v>
      </c>
      <c r="C174" s="61" t="s">
        <v>59</v>
      </c>
      <c r="D174" s="60"/>
      <c r="E174" s="59">
        <v>6.77</v>
      </c>
      <c r="F174" s="59">
        <v>4.95</v>
      </c>
      <c r="G174" s="58">
        <f t="shared" ref="G174:G205" si="13">ROUND(D174*(E174+F174),2)</f>
        <v>0</v>
      </c>
      <c r="H174" s="57">
        <f t="shared" si="11"/>
        <v>0</v>
      </c>
      <c r="I174" s="57">
        <f t="shared" si="9"/>
        <v>0</v>
      </c>
    </row>
    <row r="175" spans="1:9" ht="15" hidden="1" customHeight="1" x14ac:dyDescent="0.2">
      <c r="A175" s="63">
        <v>13.2</v>
      </c>
      <c r="B175" s="62" t="s">
        <v>194</v>
      </c>
      <c r="C175" s="61" t="s">
        <v>53</v>
      </c>
      <c r="D175" s="60"/>
      <c r="E175" s="59">
        <v>183.39</v>
      </c>
      <c r="F175" s="59">
        <v>71.63</v>
      </c>
      <c r="G175" s="58">
        <f t="shared" si="13"/>
        <v>0</v>
      </c>
      <c r="H175" s="57">
        <f t="shared" si="11"/>
        <v>0</v>
      </c>
      <c r="I175" s="57">
        <f t="shared" si="9"/>
        <v>0</v>
      </c>
    </row>
    <row r="176" spans="1:9" ht="15" hidden="1" customHeight="1" x14ac:dyDescent="0.2">
      <c r="A176" s="63">
        <v>13.3</v>
      </c>
      <c r="B176" s="62" t="s">
        <v>195</v>
      </c>
      <c r="C176" s="61" t="s">
        <v>53</v>
      </c>
      <c r="D176" s="60"/>
      <c r="E176" s="59">
        <v>7.5</v>
      </c>
      <c r="F176" s="59">
        <v>4.07</v>
      </c>
      <c r="G176" s="58">
        <f t="shared" si="13"/>
        <v>0</v>
      </c>
      <c r="H176" s="57">
        <f t="shared" si="11"/>
        <v>0</v>
      </c>
      <c r="I176" s="57">
        <f t="shared" si="9"/>
        <v>0</v>
      </c>
    </row>
    <row r="177" spans="1:9" ht="15" hidden="1" customHeight="1" x14ac:dyDescent="0.2">
      <c r="A177" s="63">
        <v>13.4</v>
      </c>
      <c r="B177" s="62" t="s">
        <v>196</v>
      </c>
      <c r="C177" s="61" t="s">
        <v>53</v>
      </c>
      <c r="D177" s="60"/>
      <c r="E177" s="59">
        <v>4.53</v>
      </c>
      <c r="F177" s="59">
        <v>6.52</v>
      </c>
      <c r="G177" s="58">
        <f t="shared" si="13"/>
        <v>0</v>
      </c>
      <c r="H177" s="57">
        <f t="shared" si="11"/>
        <v>0</v>
      </c>
      <c r="I177" s="57">
        <f t="shared" si="9"/>
        <v>0</v>
      </c>
    </row>
    <row r="178" spans="1:9" ht="15" hidden="1" customHeight="1" x14ac:dyDescent="0.2">
      <c r="A178" s="63">
        <v>13.5</v>
      </c>
      <c r="B178" s="62" t="s">
        <v>197</v>
      </c>
      <c r="C178" s="61" t="s">
        <v>59</v>
      </c>
      <c r="D178" s="60"/>
      <c r="E178" s="59">
        <v>51.84</v>
      </c>
      <c r="F178" s="59">
        <v>12.95</v>
      </c>
      <c r="G178" s="58">
        <f t="shared" si="13"/>
        <v>0</v>
      </c>
      <c r="H178" s="57">
        <f t="shared" si="11"/>
        <v>0</v>
      </c>
      <c r="I178" s="57">
        <f t="shared" si="9"/>
        <v>0</v>
      </c>
    </row>
    <row r="179" spans="1:9" ht="15" hidden="1" customHeight="1" x14ac:dyDescent="0.2">
      <c r="A179" s="63">
        <v>13.6</v>
      </c>
      <c r="B179" s="62" t="s">
        <v>198</v>
      </c>
      <c r="C179" s="61" t="s">
        <v>59</v>
      </c>
      <c r="D179" s="60"/>
      <c r="E179" s="59">
        <v>322.47000000000003</v>
      </c>
      <c r="F179" s="59">
        <v>28.47</v>
      </c>
      <c r="G179" s="58">
        <f t="shared" si="13"/>
        <v>0</v>
      </c>
      <c r="H179" s="57">
        <f t="shared" si="11"/>
        <v>0</v>
      </c>
      <c r="I179" s="57">
        <f t="shared" si="9"/>
        <v>0</v>
      </c>
    </row>
    <row r="180" spans="1:9" ht="15" hidden="1" customHeight="1" x14ac:dyDescent="0.2">
      <c r="A180" s="63">
        <v>13.7</v>
      </c>
      <c r="B180" s="62" t="s">
        <v>199</v>
      </c>
      <c r="C180" s="61" t="s">
        <v>59</v>
      </c>
      <c r="D180" s="60"/>
      <c r="E180" s="59">
        <v>105.55</v>
      </c>
      <c r="F180" s="59">
        <v>70.36</v>
      </c>
      <c r="G180" s="58">
        <f t="shared" si="13"/>
        <v>0</v>
      </c>
      <c r="H180" s="57">
        <f t="shared" si="11"/>
        <v>0</v>
      </c>
      <c r="I180" s="57">
        <f t="shared" si="9"/>
        <v>0</v>
      </c>
    </row>
    <row r="181" spans="1:9" ht="15" hidden="1" customHeight="1" x14ac:dyDescent="0.2">
      <c r="A181" s="63">
        <v>13.8</v>
      </c>
      <c r="B181" s="62" t="s">
        <v>200</v>
      </c>
      <c r="C181" s="61" t="s">
        <v>59</v>
      </c>
      <c r="D181" s="60"/>
      <c r="E181" s="59">
        <v>159.65</v>
      </c>
      <c r="F181" s="59">
        <v>24.58</v>
      </c>
      <c r="G181" s="58">
        <f t="shared" si="13"/>
        <v>0</v>
      </c>
      <c r="H181" s="57">
        <f t="shared" si="11"/>
        <v>0</v>
      </c>
      <c r="I181" s="57">
        <f t="shared" si="9"/>
        <v>0</v>
      </c>
    </row>
    <row r="182" spans="1:9" ht="15" hidden="1" customHeight="1" x14ac:dyDescent="0.2">
      <c r="A182" s="63">
        <v>13.9</v>
      </c>
      <c r="B182" s="62" t="s">
        <v>201</v>
      </c>
      <c r="C182" s="61" t="s">
        <v>59</v>
      </c>
      <c r="D182" s="60"/>
      <c r="E182" s="59">
        <v>65.83</v>
      </c>
      <c r="F182" s="59">
        <v>26.89</v>
      </c>
      <c r="G182" s="58">
        <f t="shared" si="13"/>
        <v>0</v>
      </c>
      <c r="H182" s="57">
        <f t="shared" si="11"/>
        <v>0</v>
      </c>
      <c r="I182" s="57">
        <f t="shared" si="9"/>
        <v>0</v>
      </c>
    </row>
    <row r="183" spans="1:9" ht="15" hidden="1" customHeight="1" x14ac:dyDescent="0.2">
      <c r="A183" s="69">
        <v>13.1</v>
      </c>
      <c r="B183" s="62" t="s">
        <v>202</v>
      </c>
      <c r="C183" s="61" t="s">
        <v>53</v>
      </c>
      <c r="D183" s="60"/>
      <c r="E183" s="59">
        <v>10.74</v>
      </c>
      <c r="F183" s="59">
        <v>2.71</v>
      </c>
      <c r="G183" s="58">
        <f t="shared" si="13"/>
        <v>0</v>
      </c>
      <c r="H183" s="57">
        <f t="shared" si="11"/>
        <v>0</v>
      </c>
      <c r="I183" s="57">
        <f t="shared" si="9"/>
        <v>0</v>
      </c>
    </row>
    <row r="184" spans="1:9" ht="15" hidden="1" customHeight="1" x14ac:dyDescent="0.2">
      <c r="A184" s="69">
        <v>13.11</v>
      </c>
      <c r="B184" s="62" t="s">
        <v>203</v>
      </c>
      <c r="C184" s="61" t="s">
        <v>53</v>
      </c>
      <c r="D184" s="60"/>
      <c r="E184" s="59">
        <v>63.39</v>
      </c>
      <c r="F184" s="59">
        <v>31.22</v>
      </c>
      <c r="G184" s="58">
        <f t="shared" si="13"/>
        <v>0</v>
      </c>
      <c r="H184" s="57">
        <f t="shared" si="11"/>
        <v>0</v>
      </c>
      <c r="I184" s="57">
        <f t="shared" si="9"/>
        <v>0</v>
      </c>
    </row>
    <row r="185" spans="1:9" ht="15" hidden="1" customHeight="1" x14ac:dyDescent="0.2">
      <c r="A185" s="69">
        <v>13.12</v>
      </c>
      <c r="B185" s="62" t="s">
        <v>204</v>
      </c>
      <c r="C185" s="61" t="s">
        <v>53</v>
      </c>
      <c r="D185" s="60"/>
      <c r="E185" s="59">
        <v>63.03</v>
      </c>
      <c r="F185" s="59">
        <v>31.04</v>
      </c>
      <c r="G185" s="58">
        <f t="shared" si="13"/>
        <v>0</v>
      </c>
      <c r="H185" s="57">
        <f t="shared" si="11"/>
        <v>0</v>
      </c>
      <c r="I185" s="57">
        <f t="shared" si="9"/>
        <v>0</v>
      </c>
    </row>
    <row r="186" spans="1:9" ht="15" hidden="1" customHeight="1" x14ac:dyDescent="0.2">
      <c r="A186" s="69">
        <v>13.13</v>
      </c>
      <c r="B186" s="62" t="s">
        <v>205</v>
      </c>
      <c r="C186" s="61" t="s">
        <v>53</v>
      </c>
      <c r="D186" s="60"/>
      <c r="E186" s="59">
        <v>97.12</v>
      </c>
      <c r="F186" s="59">
        <v>20.079999999999998</v>
      </c>
      <c r="G186" s="58">
        <f t="shared" si="13"/>
        <v>0</v>
      </c>
      <c r="H186" s="57">
        <f t="shared" si="11"/>
        <v>0</v>
      </c>
      <c r="I186" s="57">
        <f t="shared" si="9"/>
        <v>0</v>
      </c>
    </row>
    <row r="187" spans="1:9" ht="15" hidden="1" customHeight="1" x14ac:dyDescent="0.2">
      <c r="A187" s="69">
        <v>13.14</v>
      </c>
      <c r="B187" s="62" t="s">
        <v>206</v>
      </c>
      <c r="C187" s="61" t="s">
        <v>53</v>
      </c>
      <c r="D187" s="60"/>
      <c r="E187" s="59">
        <v>59.21</v>
      </c>
      <c r="F187" s="59">
        <v>29.16</v>
      </c>
      <c r="G187" s="58">
        <f t="shared" si="13"/>
        <v>0</v>
      </c>
      <c r="H187" s="57">
        <f t="shared" si="11"/>
        <v>0</v>
      </c>
      <c r="I187" s="57">
        <f t="shared" si="9"/>
        <v>0</v>
      </c>
    </row>
    <row r="188" spans="1:9" ht="27.75" hidden="1" customHeight="1" x14ac:dyDescent="0.2">
      <c r="A188" s="69">
        <v>13.15</v>
      </c>
      <c r="B188" s="62" t="s">
        <v>207</v>
      </c>
      <c r="C188" s="61" t="s">
        <v>53</v>
      </c>
      <c r="D188" s="60"/>
      <c r="E188" s="59">
        <v>97.12</v>
      </c>
      <c r="F188" s="59">
        <v>20.079999999999998</v>
      </c>
      <c r="G188" s="58">
        <f t="shared" si="13"/>
        <v>0</v>
      </c>
      <c r="H188" s="57">
        <f t="shared" si="11"/>
        <v>0</v>
      </c>
      <c r="I188" s="57">
        <f t="shared" si="9"/>
        <v>0</v>
      </c>
    </row>
    <row r="189" spans="1:9" ht="27.75" hidden="1" customHeight="1" x14ac:dyDescent="0.2">
      <c r="A189" s="69">
        <v>13.16</v>
      </c>
      <c r="B189" s="62" t="s">
        <v>208</v>
      </c>
      <c r="C189" s="61" t="s">
        <v>209</v>
      </c>
      <c r="D189" s="60"/>
      <c r="E189" s="59">
        <v>68.91</v>
      </c>
      <c r="F189" s="59">
        <v>33.31</v>
      </c>
      <c r="G189" s="58">
        <f t="shared" si="13"/>
        <v>0</v>
      </c>
      <c r="H189" s="57">
        <f t="shared" si="11"/>
        <v>0</v>
      </c>
      <c r="I189" s="57">
        <f t="shared" si="9"/>
        <v>0</v>
      </c>
    </row>
    <row r="190" spans="1:9" ht="15" hidden="1" customHeight="1" x14ac:dyDescent="0.2">
      <c r="A190" s="69">
        <v>13.17</v>
      </c>
      <c r="B190" s="62" t="s">
        <v>210</v>
      </c>
      <c r="C190" s="61" t="s">
        <v>53</v>
      </c>
      <c r="D190" s="60"/>
      <c r="E190" s="59">
        <v>92.34</v>
      </c>
      <c r="F190" s="59">
        <v>9.0299999999999994</v>
      </c>
      <c r="G190" s="58">
        <f t="shared" si="13"/>
        <v>0</v>
      </c>
      <c r="H190" s="57">
        <f t="shared" si="11"/>
        <v>0</v>
      </c>
      <c r="I190" s="57">
        <f t="shared" si="9"/>
        <v>0</v>
      </c>
    </row>
    <row r="191" spans="1:9" ht="15" hidden="1" customHeight="1" x14ac:dyDescent="0.2">
      <c r="A191" s="69">
        <v>13.18</v>
      </c>
      <c r="B191" s="62" t="s">
        <v>211</v>
      </c>
      <c r="C191" s="61" t="s">
        <v>53</v>
      </c>
      <c r="D191" s="60"/>
      <c r="E191" s="59">
        <v>21.82</v>
      </c>
      <c r="F191" s="59">
        <v>10.27</v>
      </c>
      <c r="G191" s="58">
        <f t="shared" si="13"/>
        <v>0</v>
      </c>
      <c r="H191" s="57">
        <f t="shared" si="11"/>
        <v>0</v>
      </c>
      <c r="I191" s="57">
        <f t="shared" si="9"/>
        <v>0</v>
      </c>
    </row>
    <row r="192" spans="1:9" ht="15" hidden="1" customHeight="1" x14ac:dyDescent="0.2">
      <c r="A192" s="69">
        <v>13.19</v>
      </c>
      <c r="B192" s="62" t="s">
        <v>212</v>
      </c>
      <c r="C192" s="61" t="s">
        <v>53</v>
      </c>
      <c r="D192" s="60"/>
      <c r="E192" s="59">
        <v>205.99</v>
      </c>
      <c r="F192" s="59">
        <v>80.11</v>
      </c>
      <c r="G192" s="58">
        <f t="shared" si="13"/>
        <v>0</v>
      </c>
      <c r="H192" s="57">
        <f t="shared" si="11"/>
        <v>0</v>
      </c>
      <c r="I192" s="57">
        <f t="shared" si="9"/>
        <v>0</v>
      </c>
    </row>
    <row r="193" spans="1:9" ht="15" hidden="1" customHeight="1" x14ac:dyDescent="0.2">
      <c r="A193" s="69">
        <v>13.2</v>
      </c>
      <c r="B193" s="62" t="s">
        <v>213</v>
      </c>
      <c r="C193" s="61" t="s">
        <v>53</v>
      </c>
      <c r="D193" s="60"/>
      <c r="E193" s="59">
        <v>209.81</v>
      </c>
      <c r="F193" s="59">
        <v>81.59</v>
      </c>
      <c r="G193" s="58">
        <f t="shared" si="13"/>
        <v>0</v>
      </c>
      <c r="H193" s="57">
        <f t="shared" si="11"/>
        <v>0</v>
      </c>
      <c r="I193" s="57">
        <f t="shared" si="9"/>
        <v>0</v>
      </c>
    </row>
    <row r="194" spans="1:9" ht="15.2" hidden="1" customHeight="1" x14ac:dyDescent="0.2">
      <c r="A194" s="75">
        <v>13.21</v>
      </c>
      <c r="B194" s="73" t="s">
        <v>214</v>
      </c>
      <c r="C194" s="72" t="s">
        <v>53</v>
      </c>
      <c r="D194" s="71"/>
      <c r="E194" s="59">
        <v>213.64</v>
      </c>
      <c r="F194" s="59">
        <v>83.07</v>
      </c>
      <c r="G194" s="58">
        <f t="shared" si="13"/>
        <v>0</v>
      </c>
      <c r="H194" s="57">
        <f t="shared" si="11"/>
        <v>0</v>
      </c>
      <c r="I194" s="57">
        <f t="shared" si="9"/>
        <v>0</v>
      </c>
    </row>
    <row r="195" spans="1:9" ht="25.5" hidden="1" customHeight="1" x14ac:dyDescent="0.2">
      <c r="A195" s="69">
        <v>13.22</v>
      </c>
      <c r="B195" s="62" t="s">
        <v>215</v>
      </c>
      <c r="C195" s="61" t="s">
        <v>53</v>
      </c>
      <c r="D195" s="60"/>
      <c r="E195" s="59">
        <v>283.58999999999997</v>
      </c>
      <c r="F195" s="59">
        <v>43.93</v>
      </c>
      <c r="G195" s="58">
        <f t="shared" si="13"/>
        <v>0</v>
      </c>
      <c r="H195" s="57">
        <f t="shared" si="11"/>
        <v>0</v>
      </c>
      <c r="I195" s="57">
        <f t="shared" si="9"/>
        <v>0</v>
      </c>
    </row>
    <row r="196" spans="1:9" ht="15" hidden="1" customHeight="1" x14ac:dyDescent="0.2">
      <c r="A196" s="69">
        <v>13.23</v>
      </c>
      <c r="B196" s="62" t="s">
        <v>216</v>
      </c>
      <c r="C196" s="61" t="s">
        <v>53</v>
      </c>
      <c r="D196" s="60"/>
      <c r="E196" s="59">
        <v>24.42</v>
      </c>
      <c r="F196" s="59">
        <v>0</v>
      </c>
      <c r="G196" s="58">
        <f t="shared" si="13"/>
        <v>0</v>
      </c>
      <c r="H196" s="57">
        <f t="shared" si="11"/>
        <v>0</v>
      </c>
      <c r="I196" s="57">
        <f t="shared" si="9"/>
        <v>0</v>
      </c>
    </row>
    <row r="197" spans="1:9" ht="15" hidden="1" customHeight="1" x14ac:dyDescent="0.2">
      <c r="A197" s="69">
        <v>13.24</v>
      </c>
      <c r="B197" s="62" t="s">
        <v>217</v>
      </c>
      <c r="C197" s="61" t="s">
        <v>32</v>
      </c>
      <c r="D197" s="60"/>
      <c r="E197" s="59">
        <v>363.75</v>
      </c>
      <c r="F197" s="59">
        <v>16.14</v>
      </c>
      <c r="G197" s="58">
        <f t="shared" si="13"/>
        <v>0</v>
      </c>
      <c r="H197" s="57">
        <f t="shared" si="11"/>
        <v>0</v>
      </c>
      <c r="I197" s="57">
        <f t="shared" si="9"/>
        <v>0</v>
      </c>
    </row>
    <row r="198" spans="1:9" ht="15" hidden="1" customHeight="1" x14ac:dyDescent="0.2">
      <c r="A198" s="69">
        <v>13.25</v>
      </c>
      <c r="B198" s="62" t="s">
        <v>218</v>
      </c>
      <c r="C198" s="61" t="s">
        <v>53</v>
      </c>
      <c r="D198" s="60"/>
      <c r="E198" s="59">
        <v>206.26</v>
      </c>
      <c r="F198" s="59">
        <v>29.54</v>
      </c>
      <c r="G198" s="58">
        <f t="shared" si="13"/>
        <v>0</v>
      </c>
      <c r="H198" s="57">
        <f t="shared" si="11"/>
        <v>0</v>
      </c>
      <c r="I198" s="57">
        <f t="shared" si="9"/>
        <v>0</v>
      </c>
    </row>
    <row r="199" spans="1:9" ht="15" hidden="1" customHeight="1" x14ac:dyDescent="0.2">
      <c r="A199" s="69">
        <v>13.26</v>
      </c>
      <c r="B199" s="62" t="s">
        <v>219</v>
      </c>
      <c r="C199" s="61" t="s">
        <v>32</v>
      </c>
      <c r="D199" s="60"/>
      <c r="E199" s="59">
        <v>161.80000000000001</v>
      </c>
      <c r="F199" s="59">
        <v>161.47</v>
      </c>
      <c r="G199" s="58">
        <f t="shared" si="13"/>
        <v>0</v>
      </c>
      <c r="H199" s="57">
        <f t="shared" si="11"/>
        <v>0</v>
      </c>
      <c r="I199" s="57">
        <f t="shared" si="9"/>
        <v>0</v>
      </c>
    </row>
    <row r="200" spans="1:9" ht="15" hidden="1" customHeight="1" x14ac:dyDescent="0.2">
      <c r="A200" s="69">
        <v>13.27</v>
      </c>
      <c r="B200" s="62" t="s">
        <v>220</v>
      </c>
      <c r="C200" s="61" t="s">
        <v>32</v>
      </c>
      <c r="D200" s="60"/>
      <c r="E200" s="59">
        <v>230.57</v>
      </c>
      <c r="F200" s="59">
        <v>57.63</v>
      </c>
      <c r="G200" s="58">
        <f t="shared" si="13"/>
        <v>0</v>
      </c>
      <c r="H200" s="57">
        <f t="shared" si="11"/>
        <v>0</v>
      </c>
      <c r="I200" s="57">
        <f t="shared" si="9"/>
        <v>0</v>
      </c>
    </row>
    <row r="201" spans="1:9" ht="15" hidden="1" customHeight="1" x14ac:dyDescent="0.2">
      <c r="A201" s="69">
        <v>13.28</v>
      </c>
      <c r="B201" s="62" t="s">
        <v>221</v>
      </c>
      <c r="C201" s="61" t="s">
        <v>59</v>
      </c>
      <c r="D201" s="60"/>
      <c r="E201" s="59">
        <v>425.43</v>
      </c>
      <c r="F201" s="59">
        <v>38.86</v>
      </c>
      <c r="G201" s="58">
        <f t="shared" si="13"/>
        <v>0</v>
      </c>
      <c r="H201" s="57">
        <f t="shared" si="11"/>
        <v>0</v>
      </c>
      <c r="I201" s="57">
        <f t="shared" si="9"/>
        <v>0</v>
      </c>
    </row>
    <row r="202" spans="1:9" ht="27.75" hidden="1" customHeight="1" x14ac:dyDescent="0.2">
      <c r="A202" s="69">
        <v>13.29</v>
      </c>
      <c r="B202" s="62" t="s">
        <v>222</v>
      </c>
      <c r="C202" s="61" t="s">
        <v>59</v>
      </c>
      <c r="D202" s="60"/>
      <c r="E202" s="59">
        <v>382.64</v>
      </c>
      <c r="F202" s="59">
        <v>255.09</v>
      </c>
      <c r="G202" s="58">
        <f t="shared" si="13"/>
        <v>0</v>
      </c>
      <c r="H202" s="57">
        <f t="shared" si="11"/>
        <v>0</v>
      </c>
      <c r="I202" s="57">
        <f t="shared" si="9"/>
        <v>0</v>
      </c>
    </row>
    <row r="203" spans="1:9" ht="15" hidden="1" customHeight="1" x14ac:dyDescent="0.2">
      <c r="A203" s="69">
        <v>13.3</v>
      </c>
      <c r="B203" s="62" t="s">
        <v>223</v>
      </c>
      <c r="C203" s="61" t="s">
        <v>32</v>
      </c>
      <c r="D203" s="60"/>
      <c r="E203" s="59">
        <v>278.87</v>
      </c>
      <c r="F203" s="59">
        <v>15.67</v>
      </c>
      <c r="G203" s="58">
        <f t="shared" si="13"/>
        <v>0</v>
      </c>
      <c r="H203" s="57">
        <f t="shared" si="11"/>
        <v>0</v>
      </c>
      <c r="I203" s="57">
        <f t="shared" si="9"/>
        <v>0</v>
      </c>
    </row>
    <row r="204" spans="1:9" ht="15" hidden="1" customHeight="1" x14ac:dyDescent="0.2">
      <c r="A204" s="69">
        <v>13.31</v>
      </c>
      <c r="B204" s="62" t="s">
        <v>224</v>
      </c>
      <c r="C204" s="61" t="s">
        <v>32</v>
      </c>
      <c r="D204" s="60"/>
      <c r="E204" s="59">
        <v>252.35</v>
      </c>
      <c r="F204" s="59">
        <v>16.5</v>
      </c>
      <c r="G204" s="58">
        <f t="shared" si="13"/>
        <v>0</v>
      </c>
      <c r="H204" s="57">
        <f t="shared" si="11"/>
        <v>0</v>
      </c>
      <c r="I204" s="57">
        <f t="shared" ref="I204:I267" si="14">F204*D204</f>
        <v>0</v>
      </c>
    </row>
    <row r="205" spans="1:9" ht="15" hidden="1" customHeight="1" x14ac:dyDescent="0.2">
      <c r="A205" s="69">
        <v>13.32</v>
      </c>
      <c r="B205" s="62" t="s">
        <v>225</v>
      </c>
      <c r="C205" s="61" t="s">
        <v>32</v>
      </c>
      <c r="D205" s="60"/>
      <c r="E205" s="59">
        <v>369.23</v>
      </c>
      <c r="F205" s="59">
        <v>11.09</v>
      </c>
      <c r="G205" s="58">
        <f t="shared" si="13"/>
        <v>0</v>
      </c>
      <c r="H205" s="57">
        <f t="shared" si="11"/>
        <v>0</v>
      </c>
      <c r="I205" s="57">
        <f t="shared" si="14"/>
        <v>0</v>
      </c>
    </row>
    <row r="206" spans="1:9" ht="15" hidden="1" customHeight="1" x14ac:dyDescent="0.2">
      <c r="A206" s="69">
        <v>13.33</v>
      </c>
      <c r="B206" s="62" t="s">
        <v>226</v>
      </c>
      <c r="C206" s="61" t="s">
        <v>32</v>
      </c>
      <c r="D206" s="60"/>
      <c r="E206" s="59">
        <v>525.30999999999995</v>
      </c>
      <c r="F206" s="59">
        <v>8.9700000000000006</v>
      </c>
      <c r="G206" s="58">
        <f t="shared" ref="G206:G222" si="15">ROUND(D206*(E206+F206),2)</f>
        <v>0</v>
      </c>
      <c r="H206" s="57">
        <f t="shared" si="11"/>
        <v>0</v>
      </c>
      <c r="I206" s="57">
        <f t="shared" si="14"/>
        <v>0</v>
      </c>
    </row>
    <row r="207" spans="1:9" ht="41.25" hidden="1" customHeight="1" x14ac:dyDescent="0.2">
      <c r="A207" s="69">
        <v>13.34</v>
      </c>
      <c r="B207" s="81" t="s">
        <v>227</v>
      </c>
      <c r="C207" s="61" t="s">
        <v>53</v>
      </c>
      <c r="D207" s="60"/>
      <c r="E207" s="59">
        <v>468.22</v>
      </c>
      <c r="F207" s="59">
        <v>191.33</v>
      </c>
      <c r="G207" s="58">
        <f t="shared" si="15"/>
        <v>0</v>
      </c>
      <c r="H207" s="57">
        <f t="shared" si="11"/>
        <v>0</v>
      </c>
      <c r="I207" s="57">
        <f t="shared" si="14"/>
        <v>0</v>
      </c>
    </row>
    <row r="208" spans="1:9" ht="41.25" hidden="1" customHeight="1" x14ac:dyDescent="0.2">
      <c r="A208" s="69">
        <v>13.35</v>
      </c>
      <c r="B208" s="81" t="s">
        <v>228</v>
      </c>
      <c r="C208" s="61" t="s">
        <v>53</v>
      </c>
      <c r="D208" s="60"/>
      <c r="E208" s="59">
        <v>459.78</v>
      </c>
      <c r="F208" s="59">
        <v>195.15</v>
      </c>
      <c r="G208" s="58">
        <f t="shared" si="15"/>
        <v>0</v>
      </c>
      <c r="H208" s="57">
        <f t="shared" si="11"/>
        <v>0</v>
      </c>
      <c r="I208" s="57">
        <f t="shared" si="14"/>
        <v>0</v>
      </c>
    </row>
    <row r="209" spans="1:9" ht="41.25" hidden="1" customHeight="1" x14ac:dyDescent="0.2">
      <c r="A209" s="69">
        <v>13.36</v>
      </c>
      <c r="B209" s="62" t="s">
        <v>229</v>
      </c>
      <c r="C209" s="61" t="s">
        <v>53</v>
      </c>
      <c r="D209" s="60"/>
      <c r="E209" s="59">
        <v>482.51</v>
      </c>
      <c r="F209" s="59">
        <v>205.11</v>
      </c>
      <c r="G209" s="58">
        <f t="shared" si="15"/>
        <v>0</v>
      </c>
      <c r="H209" s="57">
        <f t="shared" si="11"/>
        <v>0</v>
      </c>
      <c r="I209" s="57">
        <f t="shared" si="14"/>
        <v>0</v>
      </c>
    </row>
    <row r="210" spans="1:9" ht="41.25" hidden="1" customHeight="1" x14ac:dyDescent="0.2">
      <c r="A210" s="69">
        <v>13.37</v>
      </c>
      <c r="B210" s="62" t="s">
        <v>230</v>
      </c>
      <c r="C210" s="61" t="s">
        <v>53</v>
      </c>
      <c r="D210" s="60"/>
      <c r="E210" s="59">
        <v>538.80999999999995</v>
      </c>
      <c r="F210" s="59">
        <v>208.92</v>
      </c>
      <c r="G210" s="58">
        <f t="shared" si="15"/>
        <v>0</v>
      </c>
      <c r="H210" s="57">
        <f t="shared" ref="H210:H273" si="16">E210*D210</f>
        <v>0</v>
      </c>
      <c r="I210" s="57">
        <f t="shared" si="14"/>
        <v>0</v>
      </c>
    </row>
    <row r="211" spans="1:9" ht="15" hidden="1" customHeight="1" x14ac:dyDescent="0.2">
      <c r="A211" s="69">
        <v>13.38</v>
      </c>
      <c r="B211" s="62" t="s">
        <v>231</v>
      </c>
      <c r="C211" s="61" t="s">
        <v>53</v>
      </c>
      <c r="D211" s="60"/>
      <c r="E211" s="59">
        <v>38.28</v>
      </c>
      <c r="F211" s="59">
        <v>22.32</v>
      </c>
      <c r="G211" s="58">
        <f t="shared" si="15"/>
        <v>0</v>
      </c>
      <c r="H211" s="57">
        <f t="shared" si="16"/>
        <v>0</v>
      </c>
      <c r="I211" s="57">
        <f t="shared" si="14"/>
        <v>0</v>
      </c>
    </row>
    <row r="212" spans="1:9" ht="15" hidden="1" customHeight="1" x14ac:dyDescent="0.2">
      <c r="A212" s="69">
        <v>13.39</v>
      </c>
      <c r="B212" s="62" t="s">
        <v>232</v>
      </c>
      <c r="C212" s="61" t="s">
        <v>32</v>
      </c>
      <c r="D212" s="60"/>
      <c r="E212" s="59">
        <v>11.95</v>
      </c>
      <c r="F212" s="59">
        <v>27.59</v>
      </c>
      <c r="G212" s="58">
        <f t="shared" si="15"/>
        <v>0</v>
      </c>
      <c r="H212" s="57">
        <f t="shared" si="16"/>
        <v>0</v>
      </c>
      <c r="I212" s="57">
        <f t="shared" si="14"/>
        <v>0</v>
      </c>
    </row>
    <row r="213" spans="1:9" ht="15" hidden="1" customHeight="1" x14ac:dyDescent="0.2">
      <c r="A213" s="69">
        <v>13.4</v>
      </c>
      <c r="B213" s="62" t="s">
        <v>233</v>
      </c>
      <c r="C213" s="61" t="s">
        <v>32</v>
      </c>
      <c r="D213" s="60"/>
      <c r="E213" s="59">
        <v>0</v>
      </c>
      <c r="F213" s="59">
        <v>32.86</v>
      </c>
      <c r="G213" s="58">
        <f t="shared" si="15"/>
        <v>0</v>
      </c>
      <c r="H213" s="57">
        <f t="shared" si="16"/>
        <v>0</v>
      </c>
      <c r="I213" s="57">
        <f t="shared" si="14"/>
        <v>0</v>
      </c>
    </row>
    <row r="214" spans="1:9" ht="15" hidden="1" customHeight="1" x14ac:dyDescent="0.2">
      <c r="A214" s="69">
        <v>13.41</v>
      </c>
      <c r="B214" s="62" t="s">
        <v>234</v>
      </c>
      <c r="C214" s="61" t="s">
        <v>53</v>
      </c>
      <c r="D214" s="60"/>
      <c r="E214" s="59">
        <v>146.63999999999999</v>
      </c>
      <c r="F214" s="59">
        <v>22.32</v>
      </c>
      <c r="G214" s="58">
        <f t="shared" si="15"/>
        <v>0</v>
      </c>
      <c r="H214" s="57">
        <f t="shared" si="16"/>
        <v>0</v>
      </c>
      <c r="I214" s="57">
        <f t="shared" si="14"/>
        <v>0</v>
      </c>
    </row>
    <row r="215" spans="1:9" ht="15" hidden="1" customHeight="1" x14ac:dyDescent="0.2">
      <c r="A215" s="69">
        <v>13.42</v>
      </c>
      <c r="B215" s="62" t="s">
        <v>235</v>
      </c>
      <c r="C215" s="61" t="s">
        <v>32</v>
      </c>
      <c r="D215" s="60"/>
      <c r="E215" s="59">
        <v>252.22</v>
      </c>
      <c r="F215" s="59">
        <v>63.05</v>
      </c>
      <c r="G215" s="58">
        <f t="shared" si="15"/>
        <v>0</v>
      </c>
      <c r="H215" s="57">
        <f t="shared" si="16"/>
        <v>0</v>
      </c>
      <c r="I215" s="57">
        <f t="shared" si="14"/>
        <v>0</v>
      </c>
    </row>
    <row r="216" spans="1:9" ht="15" hidden="1" customHeight="1" x14ac:dyDescent="0.2">
      <c r="A216" s="69">
        <v>13.43</v>
      </c>
      <c r="B216" s="62" t="s">
        <v>236</v>
      </c>
      <c r="C216" s="61" t="s">
        <v>32</v>
      </c>
      <c r="D216" s="60"/>
      <c r="E216" s="59">
        <v>267.67</v>
      </c>
      <c r="F216" s="59">
        <v>66.91</v>
      </c>
      <c r="G216" s="58">
        <f t="shared" si="15"/>
        <v>0</v>
      </c>
      <c r="H216" s="57">
        <f t="shared" si="16"/>
        <v>0</v>
      </c>
      <c r="I216" s="57">
        <f t="shared" si="14"/>
        <v>0</v>
      </c>
    </row>
    <row r="217" spans="1:9" ht="15" hidden="1" customHeight="1" x14ac:dyDescent="0.2">
      <c r="A217" s="69">
        <v>13.44</v>
      </c>
      <c r="B217" s="62" t="s">
        <v>237</v>
      </c>
      <c r="C217" s="61" t="s">
        <v>32</v>
      </c>
      <c r="D217" s="60"/>
      <c r="E217" s="59">
        <v>339.67</v>
      </c>
      <c r="F217" s="59">
        <v>84.91</v>
      </c>
      <c r="G217" s="58">
        <f t="shared" si="15"/>
        <v>0</v>
      </c>
      <c r="H217" s="57">
        <f t="shared" si="16"/>
        <v>0</v>
      </c>
      <c r="I217" s="57">
        <f t="shared" si="14"/>
        <v>0</v>
      </c>
    </row>
    <row r="218" spans="1:9" ht="15" hidden="1" customHeight="1" x14ac:dyDescent="0.2">
      <c r="A218" s="69">
        <v>13.45</v>
      </c>
      <c r="B218" s="62" t="s">
        <v>238</v>
      </c>
      <c r="C218" s="61" t="s">
        <v>32</v>
      </c>
      <c r="D218" s="60"/>
      <c r="E218" s="59">
        <v>7.1</v>
      </c>
      <c r="F218" s="59">
        <v>4.5</v>
      </c>
      <c r="G218" s="58">
        <f t="shared" si="15"/>
        <v>0</v>
      </c>
      <c r="H218" s="57">
        <f t="shared" si="16"/>
        <v>0</v>
      </c>
      <c r="I218" s="57">
        <f t="shared" si="14"/>
        <v>0</v>
      </c>
    </row>
    <row r="219" spans="1:9" ht="15" hidden="1" customHeight="1" x14ac:dyDescent="0.2">
      <c r="A219" s="69">
        <v>13.46</v>
      </c>
      <c r="B219" s="62" t="s">
        <v>239</v>
      </c>
      <c r="C219" s="61" t="s">
        <v>53</v>
      </c>
      <c r="D219" s="60"/>
      <c r="E219" s="59">
        <v>9.49</v>
      </c>
      <c r="F219" s="59">
        <v>14.45</v>
      </c>
      <c r="G219" s="58">
        <f t="shared" si="15"/>
        <v>0</v>
      </c>
      <c r="H219" s="57">
        <f t="shared" si="16"/>
        <v>0</v>
      </c>
      <c r="I219" s="57">
        <f t="shared" si="14"/>
        <v>0</v>
      </c>
    </row>
    <row r="220" spans="1:9" ht="15" hidden="1" customHeight="1" x14ac:dyDescent="0.2">
      <c r="A220" s="69">
        <v>13.47</v>
      </c>
      <c r="B220" s="62" t="s">
        <v>240</v>
      </c>
      <c r="C220" s="61" t="s">
        <v>53</v>
      </c>
      <c r="D220" s="60"/>
      <c r="E220" s="59">
        <v>25.51</v>
      </c>
      <c r="F220" s="59">
        <v>11.15</v>
      </c>
      <c r="G220" s="58">
        <f t="shared" si="15"/>
        <v>0</v>
      </c>
      <c r="H220" s="57">
        <f t="shared" si="16"/>
        <v>0</v>
      </c>
      <c r="I220" s="57">
        <f t="shared" si="14"/>
        <v>0</v>
      </c>
    </row>
    <row r="221" spans="1:9" ht="15" hidden="1" customHeight="1" x14ac:dyDescent="0.2">
      <c r="A221" s="69">
        <v>13.48</v>
      </c>
      <c r="B221" s="62" t="s">
        <v>241</v>
      </c>
      <c r="C221" s="61" t="s">
        <v>53</v>
      </c>
      <c r="D221" s="60"/>
      <c r="E221" s="59">
        <v>65.790000000000006</v>
      </c>
      <c r="F221" s="59">
        <v>11.15</v>
      </c>
      <c r="G221" s="58">
        <f t="shared" si="15"/>
        <v>0</v>
      </c>
      <c r="H221" s="57">
        <f t="shared" si="16"/>
        <v>0</v>
      </c>
      <c r="I221" s="57">
        <f t="shared" si="14"/>
        <v>0</v>
      </c>
    </row>
    <row r="222" spans="1:9" ht="15" hidden="1" customHeight="1" x14ac:dyDescent="0.2">
      <c r="A222" s="69">
        <v>13.49</v>
      </c>
      <c r="B222" s="62" t="s">
        <v>242</v>
      </c>
      <c r="C222" s="61" t="s">
        <v>53</v>
      </c>
      <c r="D222" s="60"/>
      <c r="E222" s="59">
        <v>17.27</v>
      </c>
      <c r="F222" s="59">
        <v>11.15</v>
      </c>
      <c r="G222" s="58">
        <f t="shared" si="15"/>
        <v>0</v>
      </c>
      <c r="H222" s="57">
        <f t="shared" si="16"/>
        <v>0</v>
      </c>
      <c r="I222" s="57">
        <f t="shared" si="14"/>
        <v>0</v>
      </c>
    </row>
    <row r="223" spans="1:9" ht="17.100000000000001" hidden="1" customHeight="1" x14ac:dyDescent="0.2">
      <c r="A223" s="68">
        <v>14</v>
      </c>
      <c r="B223" s="67" t="s">
        <v>243</v>
      </c>
      <c r="C223" s="66"/>
      <c r="D223" s="65"/>
      <c r="E223" s="65"/>
      <c r="F223" s="65"/>
      <c r="G223" s="64"/>
      <c r="H223" s="57">
        <f t="shared" si="16"/>
        <v>0</v>
      </c>
      <c r="I223" s="57">
        <f t="shared" si="14"/>
        <v>0</v>
      </c>
    </row>
    <row r="224" spans="1:9" ht="15" hidden="1" customHeight="1" x14ac:dyDescent="0.2">
      <c r="A224" s="63">
        <v>14.1</v>
      </c>
      <c r="B224" s="62" t="s">
        <v>244</v>
      </c>
      <c r="C224" s="61" t="s">
        <v>32</v>
      </c>
      <c r="D224" s="60"/>
      <c r="E224" s="59">
        <v>51.08</v>
      </c>
      <c r="F224" s="59">
        <v>27.5</v>
      </c>
      <c r="G224" s="58">
        <f t="shared" ref="G224:G235" si="17">ROUND(D224*(E224+F224),2)</f>
        <v>0</v>
      </c>
      <c r="H224" s="57">
        <f t="shared" si="16"/>
        <v>0</v>
      </c>
      <c r="I224" s="57">
        <f t="shared" si="14"/>
        <v>0</v>
      </c>
    </row>
    <row r="225" spans="1:9" ht="15" hidden="1" customHeight="1" x14ac:dyDescent="0.2">
      <c r="A225" s="63">
        <v>14.2</v>
      </c>
      <c r="B225" s="62" t="s">
        <v>245</v>
      </c>
      <c r="C225" s="61" t="s">
        <v>32</v>
      </c>
      <c r="D225" s="60"/>
      <c r="E225" s="59">
        <v>288.95</v>
      </c>
      <c r="F225" s="59">
        <v>21.68</v>
      </c>
      <c r="G225" s="58">
        <f t="shared" si="17"/>
        <v>0</v>
      </c>
      <c r="H225" s="57">
        <f t="shared" si="16"/>
        <v>0</v>
      </c>
      <c r="I225" s="57">
        <f t="shared" si="14"/>
        <v>0</v>
      </c>
    </row>
    <row r="226" spans="1:9" ht="27.75" hidden="1" customHeight="1" x14ac:dyDescent="0.2">
      <c r="A226" s="63">
        <v>14.3</v>
      </c>
      <c r="B226" s="62" t="s">
        <v>246</v>
      </c>
      <c r="C226" s="61" t="s">
        <v>209</v>
      </c>
      <c r="D226" s="60"/>
      <c r="E226" s="59">
        <v>136.88999999999999</v>
      </c>
      <c r="F226" s="59">
        <v>49.61</v>
      </c>
      <c r="G226" s="58">
        <f t="shared" si="17"/>
        <v>0</v>
      </c>
      <c r="H226" s="57">
        <f t="shared" si="16"/>
        <v>0</v>
      </c>
      <c r="I226" s="57">
        <f t="shared" si="14"/>
        <v>0</v>
      </c>
    </row>
    <row r="227" spans="1:9" ht="15" hidden="1" customHeight="1" x14ac:dyDescent="0.2">
      <c r="A227" s="63">
        <v>14.4</v>
      </c>
      <c r="B227" s="62" t="s">
        <v>247</v>
      </c>
      <c r="C227" s="61" t="s">
        <v>53</v>
      </c>
      <c r="D227" s="60"/>
      <c r="E227" s="59">
        <v>652.52</v>
      </c>
      <c r="F227" s="59">
        <v>44.63</v>
      </c>
      <c r="G227" s="58">
        <f t="shared" si="17"/>
        <v>0</v>
      </c>
      <c r="H227" s="57">
        <f t="shared" si="16"/>
        <v>0</v>
      </c>
      <c r="I227" s="57">
        <f t="shared" si="14"/>
        <v>0</v>
      </c>
    </row>
    <row r="228" spans="1:9" ht="15" hidden="1" customHeight="1" x14ac:dyDescent="0.2">
      <c r="A228" s="63">
        <v>14.5</v>
      </c>
      <c r="B228" s="62" t="s">
        <v>248</v>
      </c>
      <c r="C228" s="61" t="s">
        <v>53</v>
      </c>
      <c r="D228" s="60"/>
      <c r="E228" s="59">
        <v>17.91</v>
      </c>
      <c r="F228" s="59">
        <v>6.75</v>
      </c>
      <c r="G228" s="58">
        <f t="shared" si="17"/>
        <v>0</v>
      </c>
      <c r="H228" s="57">
        <f t="shared" si="16"/>
        <v>0</v>
      </c>
      <c r="I228" s="57">
        <f t="shared" si="14"/>
        <v>0</v>
      </c>
    </row>
    <row r="229" spans="1:9" ht="15" hidden="1" customHeight="1" x14ac:dyDescent="0.2">
      <c r="A229" s="74">
        <v>14.6</v>
      </c>
      <c r="B229" s="80" t="s">
        <v>249</v>
      </c>
      <c r="C229" s="79" t="s">
        <v>32</v>
      </c>
      <c r="D229" s="76"/>
      <c r="E229" s="59">
        <v>318.82</v>
      </c>
      <c r="F229" s="59">
        <v>16.260000000000002</v>
      </c>
      <c r="G229" s="58">
        <f t="shared" si="17"/>
        <v>0</v>
      </c>
      <c r="H229" s="57">
        <f t="shared" si="16"/>
        <v>0</v>
      </c>
      <c r="I229" s="57">
        <f t="shared" si="14"/>
        <v>0</v>
      </c>
    </row>
    <row r="230" spans="1:9" ht="15" hidden="1" customHeight="1" x14ac:dyDescent="0.2">
      <c r="A230" s="63">
        <v>14.7</v>
      </c>
      <c r="B230" s="62" t="s">
        <v>250</v>
      </c>
      <c r="C230" s="61" t="s">
        <v>32</v>
      </c>
      <c r="D230" s="60"/>
      <c r="E230" s="59">
        <v>176.38</v>
      </c>
      <c r="F230" s="59">
        <v>26.57</v>
      </c>
      <c r="G230" s="58">
        <f t="shared" si="17"/>
        <v>0</v>
      </c>
      <c r="H230" s="57">
        <f t="shared" si="16"/>
        <v>0</v>
      </c>
      <c r="I230" s="57">
        <f t="shared" si="14"/>
        <v>0</v>
      </c>
    </row>
    <row r="231" spans="1:9" ht="15" hidden="1" customHeight="1" x14ac:dyDescent="0.2">
      <c r="A231" s="63">
        <v>14.8</v>
      </c>
      <c r="B231" s="62" t="s">
        <v>251</v>
      </c>
      <c r="C231" s="61" t="s">
        <v>32</v>
      </c>
      <c r="D231" s="60"/>
      <c r="E231" s="59">
        <v>195.72</v>
      </c>
      <c r="F231" s="59">
        <v>19.21</v>
      </c>
      <c r="G231" s="58">
        <f t="shared" si="17"/>
        <v>0</v>
      </c>
      <c r="H231" s="57">
        <f t="shared" si="16"/>
        <v>0</v>
      </c>
      <c r="I231" s="57">
        <f t="shared" si="14"/>
        <v>0</v>
      </c>
    </row>
    <row r="232" spans="1:9" ht="15" hidden="1" customHeight="1" x14ac:dyDescent="0.2">
      <c r="A232" s="63">
        <v>14.9</v>
      </c>
      <c r="B232" s="62" t="s">
        <v>252</v>
      </c>
      <c r="C232" s="61" t="s">
        <v>32</v>
      </c>
      <c r="D232" s="60"/>
      <c r="E232" s="59">
        <v>198.94</v>
      </c>
      <c r="F232" s="59">
        <v>11.74</v>
      </c>
      <c r="G232" s="58">
        <f t="shared" si="17"/>
        <v>0</v>
      </c>
      <c r="H232" s="57">
        <f t="shared" si="16"/>
        <v>0</v>
      </c>
      <c r="I232" s="57">
        <f t="shared" si="14"/>
        <v>0</v>
      </c>
    </row>
    <row r="233" spans="1:9" ht="15" hidden="1" customHeight="1" x14ac:dyDescent="0.2">
      <c r="A233" s="69">
        <v>14.1</v>
      </c>
      <c r="B233" s="62" t="s">
        <v>253</v>
      </c>
      <c r="C233" s="61" t="s">
        <v>32</v>
      </c>
      <c r="D233" s="60"/>
      <c r="E233" s="59">
        <v>217.91</v>
      </c>
      <c r="F233" s="59">
        <v>34.79</v>
      </c>
      <c r="G233" s="58">
        <f t="shared" si="17"/>
        <v>0</v>
      </c>
      <c r="H233" s="57">
        <f t="shared" si="16"/>
        <v>0</v>
      </c>
      <c r="I233" s="57">
        <f t="shared" si="14"/>
        <v>0</v>
      </c>
    </row>
    <row r="234" spans="1:9" ht="15" hidden="1" customHeight="1" x14ac:dyDescent="0.2">
      <c r="A234" s="69">
        <v>14.11</v>
      </c>
      <c r="B234" s="62" t="s">
        <v>254</v>
      </c>
      <c r="C234" s="61" t="s">
        <v>32</v>
      </c>
      <c r="D234" s="60"/>
      <c r="E234" s="59">
        <v>187.8</v>
      </c>
      <c r="F234" s="59">
        <v>37.090000000000003</v>
      </c>
      <c r="G234" s="58">
        <f t="shared" si="17"/>
        <v>0</v>
      </c>
      <c r="H234" s="57">
        <f t="shared" si="16"/>
        <v>0</v>
      </c>
      <c r="I234" s="57">
        <f t="shared" si="14"/>
        <v>0</v>
      </c>
    </row>
    <row r="235" spans="1:9" ht="15" hidden="1" customHeight="1" x14ac:dyDescent="0.2">
      <c r="A235" s="69">
        <v>14.12</v>
      </c>
      <c r="B235" s="62" t="s">
        <v>255</v>
      </c>
      <c r="C235" s="61" t="s">
        <v>32</v>
      </c>
      <c r="D235" s="60"/>
      <c r="E235" s="59">
        <v>167.46</v>
      </c>
      <c r="F235" s="59">
        <v>38.93</v>
      </c>
      <c r="G235" s="58">
        <f t="shared" si="17"/>
        <v>0</v>
      </c>
      <c r="H235" s="57">
        <f t="shared" si="16"/>
        <v>0</v>
      </c>
      <c r="I235" s="57">
        <f t="shared" si="14"/>
        <v>0</v>
      </c>
    </row>
    <row r="236" spans="1:9" ht="17.100000000000001" hidden="1" customHeight="1" x14ac:dyDescent="0.2">
      <c r="A236" s="68">
        <v>15</v>
      </c>
      <c r="B236" s="67" t="s">
        <v>256</v>
      </c>
      <c r="C236" s="66"/>
      <c r="D236" s="65"/>
      <c r="E236" s="65"/>
      <c r="F236" s="65"/>
      <c r="G236" s="64"/>
      <c r="H236" s="57">
        <f t="shared" si="16"/>
        <v>0</v>
      </c>
      <c r="I236" s="57">
        <f t="shared" si="14"/>
        <v>0</v>
      </c>
    </row>
    <row r="237" spans="1:9" ht="15" hidden="1" customHeight="1" x14ac:dyDescent="0.2">
      <c r="A237" s="63">
        <v>15.1</v>
      </c>
      <c r="B237" s="62" t="s">
        <v>257</v>
      </c>
      <c r="C237" s="61" t="s">
        <v>32</v>
      </c>
      <c r="D237" s="60"/>
      <c r="E237" s="59">
        <v>1.99</v>
      </c>
      <c r="F237" s="59">
        <v>1.43</v>
      </c>
      <c r="G237" s="58">
        <f t="shared" ref="G237:G245" si="18">ROUND(D237*(E237+F237),2)</f>
        <v>0</v>
      </c>
      <c r="H237" s="57">
        <f t="shared" si="16"/>
        <v>0</v>
      </c>
      <c r="I237" s="57">
        <f t="shared" si="14"/>
        <v>0</v>
      </c>
    </row>
    <row r="238" spans="1:9" ht="15" hidden="1" customHeight="1" x14ac:dyDescent="0.2">
      <c r="A238" s="63">
        <v>15.2</v>
      </c>
      <c r="B238" s="62" t="s">
        <v>258</v>
      </c>
      <c r="C238" s="61" t="s">
        <v>32</v>
      </c>
      <c r="D238" s="60"/>
      <c r="E238" s="59">
        <v>2.19</v>
      </c>
      <c r="F238" s="59">
        <v>1.99</v>
      </c>
      <c r="G238" s="58">
        <f t="shared" si="18"/>
        <v>0</v>
      </c>
      <c r="H238" s="57">
        <f t="shared" si="16"/>
        <v>0</v>
      </c>
      <c r="I238" s="57">
        <f t="shared" si="14"/>
        <v>0</v>
      </c>
    </row>
    <row r="239" spans="1:9" ht="15" hidden="1" customHeight="1" x14ac:dyDescent="0.2">
      <c r="A239" s="63">
        <v>15.3</v>
      </c>
      <c r="B239" s="62" t="s">
        <v>259</v>
      </c>
      <c r="C239" s="61" t="s">
        <v>32</v>
      </c>
      <c r="D239" s="60"/>
      <c r="E239" s="59">
        <v>9.52</v>
      </c>
      <c r="F239" s="59">
        <v>8.7899999999999991</v>
      </c>
      <c r="G239" s="58">
        <f t="shared" si="18"/>
        <v>0</v>
      </c>
      <c r="H239" s="57">
        <f t="shared" si="16"/>
        <v>0</v>
      </c>
      <c r="I239" s="57">
        <f t="shared" si="14"/>
        <v>0</v>
      </c>
    </row>
    <row r="240" spans="1:9" ht="15" hidden="1" customHeight="1" x14ac:dyDescent="0.2">
      <c r="A240" s="63">
        <v>15.4</v>
      </c>
      <c r="B240" s="62" t="s">
        <v>260</v>
      </c>
      <c r="C240" s="61" t="s">
        <v>32</v>
      </c>
      <c r="D240" s="60"/>
      <c r="E240" s="59">
        <v>6.99</v>
      </c>
      <c r="F240" s="59">
        <v>7.75</v>
      </c>
      <c r="G240" s="58">
        <f t="shared" si="18"/>
        <v>0</v>
      </c>
      <c r="H240" s="57">
        <f t="shared" si="16"/>
        <v>0</v>
      </c>
      <c r="I240" s="57">
        <f t="shared" si="14"/>
        <v>0</v>
      </c>
    </row>
    <row r="241" spans="1:9" ht="15" hidden="1" customHeight="1" x14ac:dyDescent="0.2">
      <c r="A241" s="63">
        <v>15.5</v>
      </c>
      <c r="B241" s="62" t="s">
        <v>261</v>
      </c>
      <c r="C241" s="61" t="s">
        <v>32</v>
      </c>
      <c r="D241" s="60"/>
      <c r="E241" s="59">
        <v>9.91</v>
      </c>
      <c r="F241" s="59">
        <v>15.93</v>
      </c>
      <c r="G241" s="58">
        <f t="shared" si="18"/>
        <v>0</v>
      </c>
      <c r="H241" s="57">
        <f t="shared" si="16"/>
        <v>0</v>
      </c>
      <c r="I241" s="57">
        <f t="shared" si="14"/>
        <v>0</v>
      </c>
    </row>
    <row r="242" spans="1:9" ht="15" hidden="1" customHeight="1" x14ac:dyDescent="0.2">
      <c r="A242" s="63">
        <v>15.6</v>
      </c>
      <c r="B242" s="62" t="s">
        <v>262</v>
      </c>
      <c r="C242" s="61" t="s">
        <v>32</v>
      </c>
      <c r="D242" s="60"/>
      <c r="E242" s="59">
        <v>9.4499999999999993</v>
      </c>
      <c r="F242" s="59">
        <v>8.7200000000000006</v>
      </c>
      <c r="G242" s="58">
        <f t="shared" si="18"/>
        <v>0</v>
      </c>
      <c r="H242" s="57">
        <f t="shared" si="16"/>
        <v>0</v>
      </c>
      <c r="I242" s="57">
        <f t="shared" si="14"/>
        <v>0</v>
      </c>
    </row>
    <row r="243" spans="1:9" ht="15" hidden="1" customHeight="1" x14ac:dyDescent="0.2">
      <c r="A243" s="63">
        <v>15.7</v>
      </c>
      <c r="B243" s="62" t="s">
        <v>263</v>
      </c>
      <c r="C243" s="61" t="s">
        <v>32</v>
      </c>
      <c r="D243" s="60"/>
      <c r="E243" s="59">
        <v>6.7</v>
      </c>
      <c r="F243" s="59">
        <v>3.49</v>
      </c>
      <c r="G243" s="58">
        <f t="shared" si="18"/>
        <v>0</v>
      </c>
      <c r="H243" s="57">
        <f t="shared" si="16"/>
        <v>0</v>
      </c>
      <c r="I243" s="57">
        <f t="shared" si="14"/>
        <v>0</v>
      </c>
    </row>
    <row r="244" spans="1:9" ht="15" hidden="1" customHeight="1" x14ac:dyDescent="0.2">
      <c r="A244" s="63">
        <v>15.8</v>
      </c>
      <c r="B244" s="62" t="s">
        <v>264</v>
      </c>
      <c r="C244" s="61" t="s">
        <v>32</v>
      </c>
      <c r="D244" s="60"/>
      <c r="E244" s="59">
        <v>10.55</v>
      </c>
      <c r="F244" s="59">
        <v>6.16</v>
      </c>
      <c r="G244" s="58">
        <f t="shared" si="18"/>
        <v>0</v>
      </c>
      <c r="H244" s="57">
        <f t="shared" si="16"/>
        <v>0</v>
      </c>
      <c r="I244" s="57">
        <f t="shared" si="14"/>
        <v>0</v>
      </c>
    </row>
    <row r="245" spans="1:9" ht="15" hidden="1" customHeight="1" x14ac:dyDescent="0.2">
      <c r="A245" s="63">
        <v>15.9</v>
      </c>
      <c r="B245" s="62" t="s">
        <v>265</v>
      </c>
      <c r="C245" s="61" t="s">
        <v>32</v>
      </c>
      <c r="D245" s="60"/>
      <c r="E245" s="59">
        <v>7.78</v>
      </c>
      <c r="F245" s="59">
        <v>6.69</v>
      </c>
      <c r="G245" s="58">
        <f t="shared" si="18"/>
        <v>0</v>
      </c>
      <c r="H245" s="57">
        <f t="shared" si="16"/>
        <v>0</v>
      </c>
      <c r="I245" s="57">
        <f t="shared" si="14"/>
        <v>0</v>
      </c>
    </row>
    <row r="246" spans="1:9" ht="27.75" customHeight="1" x14ac:dyDescent="0.2">
      <c r="A246" s="69">
        <v>15.1</v>
      </c>
      <c r="B246" s="62" t="s">
        <v>266</v>
      </c>
      <c r="C246" s="61" t="s">
        <v>32</v>
      </c>
      <c r="D246" s="60">
        <v>252</v>
      </c>
      <c r="E246" s="96" t="s">
        <v>515</v>
      </c>
      <c r="F246" s="96" t="s">
        <v>515</v>
      </c>
      <c r="G246" s="97" t="s">
        <v>515</v>
      </c>
      <c r="H246" s="57" t="e">
        <f t="shared" si="16"/>
        <v>#VALUE!</v>
      </c>
      <c r="I246" s="57" t="e">
        <f t="shared" si="14"/>
        <v>#VALUE!</v>
      </c>
    </row>
    <row r="247" spans="1:9" ht="27.75" hidden="1" customHeight="1" x14ac:dyDescent="0.2">
      <c r="A247" s="69">
        <v>15.11</v>
      </c>
      <c r="B247" s="62" t="s">
        <v>267</v>
      </c>
      <c r="C247" s="61" t="s">
        <v>32</v>
      </c>
      <c r="D247" s="60"/>
      <c r="E247" s="59">
        <v>13.19</v>
      </c>
      <c r="F247" s="59">
        <v>12.43</v>
      </c>
      <c r="G247" s="58">
        <f t="shared" ref="G247:G253" si="19">ROUND(D247*(E247+F247),2)</f>
        <v>0</v>
      </c>
      <c r="H247" s="57">
        <f t="shared" si="16"/>
        <v>0</v>
      </c>
      <c r="I247" s="57">
        <f t="shared" si="14"/>
        <v>0</v>
      </c>
    </row>
    <row r="248" spans="1:9" ht="27.75" hidden="1" customHeight="1" x14ac:dyDescent="0.2">
      <c r="A248" s="69">
        <v>15.12</v>
      </c>
      <c r="B248" s="62" t="s">
        <v>268</v>
      </c>
      <c r="C248" s="61" t="s">
        <v>32</v>
      </c>
      <c r="D248" s="60"/>
      <c r="E248" s="59">
        <v>24.21</v>
      </c>
      <c r="F248" s="59">
        <v>6.05</v>
      </c>
      <c r="G248" s="58">
        <f t="shared" si="19"/>
        <v>0</v>
      </c>
      <c r="H248" s="57">
        <f t="shared" si="16"/>
        <v>0</v>
      </c>
      <c r="I248" s="57">
        <f t="shared" si="14"/>
        <v>0</v>
      </c>
    </row>
    <row r="249" spans="1:9" ht="15" hidden="1" customHeight="1" x14ac:dyDescent="0.2">
      <c r="A249" s="69">
        <v>15.13</v>
      </c>
      <c r="B249" s="62" t="s">
        <v>269</v>
      </c>
      <c r="C249" s="61" t="s">
        <v>59</v>
      </c>
      <c r="D249" s="60"/>
      <c r="E249" s="59">
        <v>13.09</v>
      </c>
      <c r="F249" s="59">
        <v>3.27</v>
      </c>
      <c r="G249" s="58">
        <f t="shared" si="19"/>
        <v>0</v>
      </c>
      <c r="H249" s="57">
        <f t="shared" si="16"/>
        <v>0</v>
      </c>
      <c r="I249" s="57">
        <f t="shared" si="14"/>
        <v>0</v>
      </c>
    </row>
    <row r="250" spans="1:9" ht="15" hidden="1" customHeight="1" x14ac:dyDescent="0.2">
      <c r="A250" s="69">
        <v>15.14</v>
      </c>
      <c r="B250" s="62" t="s">
        <v>270</v>
      </c>
      <c r="C250" s="61" t="s">
        <v>32</v>
      </c>
      <c r="D250" s="60"/>
      <c r="E250" s="59">
        <v>51.48</v>
      </c>
      <c r="F250" s="59">
        <v>6.15</v>
      </c>
      <c r="G250" s="58">
        <f t="shared" si="19"/>
        <v>0</v>
      </c>
      <c r="H250" s="57">
        <f t="shared" si="16"/>
        <v>0</v>
      </c>
      <c r="I250" s="57">
        <f t="shared" si="14"/>
        <v>0</v>
      </c>
    </row>
    <row r="251" spans="1:9" ht="15" hidden="1" customHeight="1" x14ac:dyDescent="0.2">
      <c r="A251" s="69">
        <v>15.15</v>
      </c>
      <c r="B251" s="62" t="s">
        <v>271</v>
      </c>
      <c r="C251" s="61" t="s">
        <v>32</v>
      </c>
      <c r="D251" s="60"/>
      <c r="E251" s="59">
        <v>15.5</v>
      </c>
      <c r="F251" s="59">
        <v>3.87</v>
      </c>
      <c r="G251" s="58">
        <f t="shared" si="19"/>
        <v>0</v>
      </c>
      <c r="H251" s="57">
        <f t="shared" si="16"/>
        <v>0</v>
      </c>
      <c r="I251" s="57">
        <f t="shared" si="14"/>
        <v>0</v>
      </c>
    </row>
    <row r="252" spans="1:9" ht="15" hidden="1" customHeight="1" x14ac:dyDescent="0.2">
      <c r="A252" s="69">
        <v>15.16</v>
      </c>
      <c r="B252" s="62" t="s">
        <v>272</v>
      </c>
      <c r="C252" s="61" t="s">
        <v>32</v>
      </c>
      <c r="D252" s="60"/>
      <c r="E252" s="59">
        <v>7.18</v>
      </c>
      <c r="F252" s="59">
        <v>4.87</v>
      </c>
      <c r="G252" s="58">
        <f t="shared" si="19"/>
        <v>0</v>
      </c>
      <c r="H252" s="57">
        <f t="shared" si="16"/>
        <v>0</v>
      </c>
      <c r="I252" s="57">
        <f t="shared" si="14"/>
        <v>0</v>
      </c>
    </row>
    <row r="253" spans="1:9" ht="15" hidden="1" customHeight="1" x14ac:dyDescent="0.2">
      <c r="A253" s="69">
        <v>15.17</v>
      </c>
      <c r="B253" s="62" t="s">
        <v>273</v>
      </c>
      <c r="C253" s="61" t="s">
        <v>32</v>
      </c>
      <c r="D253" s="60"/>
      <c r="E253" s="59">
        <v>15.13</v>
      </c>
      <c r="F253" s="59">
        <v>3.78</v>
      </c>
      <c r="G253" s="58">
        <f t="shared" si="19"/>
        <v>0</v>
      </c>
      <c r="H253" s="57">
        <f t="shared" si="16"/>
        <v>0</v>
      </c>
      <c r="I253" s="57">
        <f t="shared" si="14"/>
        <v>0</v>
      </c>
    </row>
    <row r="254" spans="1:9" ht="17.100000000000001" hidden="1" customHeight="1" x14ac:dyDescent="0.2">
      <c r="A254" s="68">
        <v>16</v>
      </c>
      <c r="B254" s="67" t="s">
        <v>274</v>
      </c>
      <c r="C254" s="66"/>
      <c r="D254" s="65"/>
      <c r="E254" s="65"/>
      <c r="F254" s="65"/>
      <c r="G254" s="64"/>
      <c r="H254" s="57">
        <f t="shared" si="16"/>
        <v>0</v>
      </c>
      <c r="I254" s="57">
        <f t="shared" si="14"/>
        <v>0</v>
      </c>
    </row>
    <row r="255" spans="1:9" ht="27.75" hidden="1" customHeight="1" x14ac:dyDescent="0.2">
      <c r="A255" s="63">
        <v>16.100000000000001</v>
      </c>
      <c r="B255" s="62" t="s">
        <v>275</v>
      </c>
      <c r="C255" s="61" t="s">
        <v>32</v>
      </c>
      <c r="D255" s="60"/>
      <c r="E255" s="59">
        <v>66.81</v>
      </c>
      <c r="F255" s="59">
        <v>5.49</v>
      </c>
      <c r="G255" s="58">
        <f t="shared" ref="G255:G263" si="20">ROUND(D255*(E255+F255),2)</f>
        <v>0</v>
      </c>
      <c r="H255" s="57">
        <f t="shared" si="16"/>
        <v>0</v>
      </c>
      <c r="I255" s="57">
        <f t="shared" si="14"/>
        <v>0</v>
      </c>
    </row>
    <row r="256" spans="1:9" ht="27.75" hidden="1" customHeight="1" x14ac:dyDescent="0.2">
      <c r="A256" s="63">
        <v>16.2</v>
      </c>
      <c r="B256" s="62" t="s">
        <v>276</v>
      </c>
      <c r="C256" s="61" t="s">
        <v>32</v>
      </c>
      <c r="D256" s="60"/>
      <c r="E256" s="59">
        <v>71.66</v>
      </c>
      <c r="F256" s="59">
        <v>5.49</v>
      </c>
      <c r="G256" s="58">
        <f t="shared" si="20"/>
        <v>0</v>
      </c>
      <c r="H256" s="57">
        <f t="shared" si="16"/>
        <v>0</v>
      </c>
      <c r="I256" s="57">
        <f t="shared" si="14"/>
        <v>0</v>
      </c>
    </row>
    <row r="257" spans="1:9" ht="27.75" hidden="1" customHeight="1" x14ac:dyDescent="0.2">
      <c r="A257" s="63">
        <v>16.3</v>
      </c>
      <c r="B257" s="62" t="s">
        <v>277</v>
      </c>
      <c r="C257" s="61" t="s">
        <v>32</v>
      </c>
      <c r="D257" s="60"/>
      <c r="E257" s="59">
        <v>108.43</v>
      </c>
      <c r="F257" s="59">
        <v>5.49</v>
      </c>
      <c r="G257" s="58">
        <f t="shared" si="20"/>
        <v>0</v>
      </c>
      <c r="H257" s="57">
        <f t="shared" si="16"/>
        <v>0</v>
      </c>
      <c r="I257" s="57">
        <f t="shared" si="14"/>
        <v>0</v>
      </c>
    </row>
    <row r="258" spans="1:9" ht="15" hidden="1" customHeight="1" x14ac:dyDescent="0.2">
      <c r="A258" s="63">
        <v>16.399999999999999</v>
      </c>
      <c r="B258" s="62" t="s">
        <v>278</v>
      </c>
      <c r="C258" s="61" t="s">
        <v>53</v>
      </c>
      <c r="D258" s="60"/>
      <c r="E258" s="59">
        <v>35.29</v>
      </c>
      <c r="F258" s="59">
        <v>3.67</v>
      </c>
      <c r="G258" s="58">
        <f t="shared" si="20"/>
        <v>0</v>
      </c>
      <c r="H258" s="57">
        <f t="shared" si="16"/>
        <v>0</v>
      </c>
      <c r="I258" s="57">
        <f t="shared" si="14"/>
        <v>0</v>
      </c>
    </row>
    <row r="259" spans="1:9" ht="15" hidden="1" customHeight="1" x14ac:dyDescent="0.2">
      <c r="A259" s="63">
        <v>16.5</v>
      </c>
      <c r="B259" s="62" t="s">
        <v>279</v>
      </c>
      <c r="C259" s="61" t="s">
        <v>32</v>
      </c>
      <c r="D259" s="60"/>
      <c r="E259" s="59">
        <v>19.23</v>
      </c>
      <c r="F259" s="59">
        <v>22.54</v>
      </c>
      <c r="G259" s="58">
        <f t="shared" si="20"/>
        <v>0</v>
      </c>
      <c r="H259" s="57">
        <f t="shared" si="16"/>
        <v>0</v>
      </c>
      <c r="I259" s="57">
        <f t="shared" si="14"/>
        <v>0</v>
      </c>
    </row>
    <row r="260" spans="1:9" ht="15" hidden="1" customHeight="1" x14ac:dyDescent="0.2">
      <c r="A260" s="63">
        <v>16.600000000000001</v>
      </c>
      <c r="B260" s="62" t="s">
        <v>280</v>
      </c>
      <c r="C260" s="61" t="s">
        <v>32</v>
      </c>
      <c r="D260" s="60"/>
      <c r="E260" s="59">
        <v>149.74</v>
      </c>
      <c r="F260" s="59">
        <v>33.61</v>
      </c>
      <c r="G260" s="58">
        <f t="shared" si="20"/>
        <v>0</v>
      </c>
      <c r="H260" s="57">
        <f t="shared" si="16"/>
        <v>0</v>
      </c>
      <c r="I260" s="57">
        <f t="shared" si="14"/>
        <v>0</v>
      </c>
    </row>
    <row r="261" spans="1:9" ht="15" hidden="1" customHeight="1" x14ac:dyDescent="0.2">
      <c r="A261" s="63">
        <v>16.7</v>
      </c>
      <c r="B261" s="62" t="s">
        <v>281</v>
      </c>
      <c r="C261" s="61" t="s">
        <v>32</v>
      </c>
      <c r="D261" s="60"/>
      <c r="E261" s="59">
        <v>50.87</v>
      </c>
      <c r="F261" s="59">
        <v>9.41</v>
      </c>
      <c r="G261" s="58">
        <f t="shared" si="20"/>
        <v>0</v>
      </c>
      <c r="H261" s="57">
        <f t="shared" si="16"/>
        <v>0</v>
      </c>
      <c r="I261" s="57">
        <f t="shared" si="14"/>
        <v>0</v>
      </c>
    </row>
    <row r="262" spans="1:9" ht="15" hidden="1" customHeight="1" x14ac:dyDescent="0.2">
      <c r="A262" s="63">
        <v>16.8</v>
      </c>
      <c r="B262" s="62" t="s">
        <v>282</v>
      </c>
      <c r="C262" s="61" t="s">
        <v>32</v>
      </c>
      <c r="D262" s="60"/>
      <c r="E262" s="59">
        <v>26.99</v>
      </c>
      <c r="F262" s="59">
        <v>24.91</v>
      </c>
      <c r="G262" s="58">
        <f t="shared" si="20"/>
        <v>0</v>
      </c>
      <c r="H262" s="57">
        <f t="shared" si="16"/>
        <v>0</v>
      </c>
      <c r="I262" s="57">
        <f t="shared" si="14"/>
        <v>0</v>
      </c>
    </row>
    <row r="263" spans="1:9" ht="15" hidden="1" customHeight="1" x14ac:dyDescent="0.2">
      <c r="A263" s="63">
        <v>16.899999999999999</v>
      </c>
      <c r="B263" s="62" t="s">
        <v>283</v>
      </c>
      <c r="C263" s="61" t="s">
        <v>32</v>
      </c>
      <c r="D263" s="60"/>
      <c r="E263" s="59">
        <v>18.75</v>
      </c>
      <c r="F263" s="59">
        <v>17.3</v>
      </c>
      <c r="G263" s="58">
        <f t="shared" si="20"/>
        <v>0</v>
      </c>
      <c r="H263" s="57">
        <f t="shared" si="16"/>
        <v>0</v>
      </c>
      <c r="I263" s="57">
        <f t="shared" si="14"/>
        <v>0</v>
      </c>
    </row>
    <row r="264" spans="1:9" ht="17.100000000000001" hidden="1" customHeight="1" x14ac:dyDescent="0.2">
      <c r="A264" s="68">
        <v>17</v>
      </c>
      <c r="B264" s="67" t="s">
        <v>284</v>
      </c>
      <c r="C264" s="66"/>
      <c r="D264" s="65"/>
      <c r="E264" s="65"/>
      <c r="F264" s="65"/>
      <c r="G264" s="64"/>
      <c r="H264" s="57">
        <f t="shared" si="16"/>
        <v>0</v>
      </c>
      <c r="I264" s="57">
        <f t="shared" si="14"/>
        <v>0</v>
      </c>
    </row>
    <row r="265" spans="1:9" ht="15" hidden="1" customHeight="1" x14ac:dyDescent="0.2">
      <c r="A265" s="63">
        <v>17.100000000000001</v>
      </c>
      <c r="B265" s="62" t="s">
        <v>285</v>
      </c>
      <c r="C265" s="61" t="s">
        <v>32</v>
      </c>
      <c r="D265" s="60"/>
      <c r="E265" s="59">
        <v>2.5099999999999998</v>
      </c>
      <c r="F265" s="59">
        <v>4.2300000000000004</v>
      </c>
      <c r="G265" s="58">
        <f t="shared" ref="G265:G271" si="21">ROUND(D265*(E265+F265),2)</f>
        <v>0</v>
      </c>
      <c r="H265" s="57">
        <f t="shared" si="16"/>
        <v>0</v>
      </c>
      <c r="I265" s="57">
        <f t="shared" si="14"/>
        <v>0</v>
      </c>
    </row>
    <row r="266" spans="1:9" ht="27.75" hidden="1" customHeight="1" x14ac:dyDescent="0.2">
      <c r="A266" s="63">
        <v>17.2</v>
      </c>
      <c r="B266" s="62" t="s">
        <v>286</v>
      </c>
      <c r="C266" s="61" t="s">
        <v>32</v>
      </c>
      <c r="D266" s="60"/>
      <c r="E266" s="59">
        <v>15.95</v>
      </c>
      <c r="F266" s="59">
        <v>14.3</v>
      </c>
      <c r="G266" s="58">
        <f t="shared" si="21"/>
        <v>0</v>
      </c>
      <c r="H266" s="57">
        <f t="shared" si="16"/>
        <v>0</v>
      </c>
      <c r="I266" s="57">
        <f t="shared" si="14"/>
        <v>0</v>
      </c>
    </row>
    <row r="267" spans="1:9" ht="15.2" hidden="1" customHeight="1" x14ac:dyDescent="0.2">
      <c r="A267" s="74">
        <v>17.3</v>
      </c>
      <c r="B267" s="73" t="s">
        <v>287</v>
      </c>
      <c r="C267" s="72" t="s">
        <v>32</v>
      </c>
      <c r="D267" s="71"/>
      <c r="E267" s="59">
        <v>152.72999999999999</v>
      </c>
      <c r="F267" s="59">
        <v>35.770000000000003</v>
      </c>
      <c r="G267" s="58">
        <f t="shared" si="21"/>
        <v>0</v>
      </c>
      <c r="H267" s="57">
        <f t="shared" si="16"/>
        <v>0</v>
      </c>
      <c r="I267" s="57">
        <f t="shared" si="14"/>
        <v>0</v>
      </c>
    </row>
    <row r="268" spans="1:9" ht="15" hidden="1" customHeight="1" x14ac:dyDescent="0.2">
      <c r="A268" s="63">
        <v>17.399999999999999</v>
      </c>
      <c r="B268" s="62" t="s">
        <v>288</v>
      </c>
      <c r="C268" s="61" t="s">
        <v>32</v>
      </c>
      <c r="D268" s="60"/>
      <c r="E268" s="59">
        <v>14.9</v>
      </c>
      <c r="F268" s="59">
        <v>9.93</v>
      </c>
      <c r="G268" s="58">
        <f t="shared" si="21"/>
        <v>0</v>
      </c>
      <c r="H268" s="57">
        <f t="shared" si="16"/>
        <v>0</v>
      </c>
      <c r="I268" s="57">
        <f t="shared" ref="I268:I331" si="22">F268*D268</f>
        <v>0</v>
      </c>
    </row>
    <row r="269" spans="1:9" ht="27.75" hidden="1" customHeight="1" x14ac:dyDescent="0.2">
      <c r="A269" s="63">
        <v>17.5</v>
      </c>
      <c r="B269" s="62" t="s">
        <v>289</v>
      </c>
      <c r="C269" s="61" t="s">
        <v>32</v>
      </c>
      <c r="D269" s="60"/>
      <c r="E269" s="59">
        <v>35.14</v>
      </c>
      <c r="F269" s="59">
        <v>16.91</v>
      </c>
      <c r="G269" s="58">
        <f t="shared" si="21"/>
        <v>0</v>
      </c>
      <c r="H269" s="57">
        <f t="shared" si="16"/>
        <v>0</v>
      </c>
      <c r="I269" s="57">
        <f t="shared" si="22"/>
        <v>0</v>
      </c>
    </row>
    <row r="270" spans="1:9" ht="27.75" hidden="1" customHeight="1" x14ac:dyDescent="0.2">
      <c r="A270" s="63">
        <v>17.600000000000001</v>
      </c>
      <c r="B270" s="62" t="s">
        <v>290</v>
      </c>
      <c r="C270" s="61" t="s">
        <v>32</v>
      </c>
      <c r="D270" s="60"/>
      <c r="E270" s="59">
        <v>33.130000000000003</v>
      </c>
      <c r="F270" s="59">
        <v>13.29</v>
      </c>
      <c r="G270" s="58">
        <f t="shared" si="21"/>
        <v>0</v>
      </c>
      <c r="H270" s="57">
        <f t="shared" si="16"/>
        <v>0</v>
      </c>
      <c r="I270" s="57">
        <f t="shared" si="22"/>
        <v>0</v>
      </c>
    </row>
    <row r="271" spans="1:9" ht="15" hidden="1" customHeight="1" x14ac:dyDescent="0.2">
      <c r="A271" s="63">
        <v>17.7</v>
      </c>
      <c r="B271" s="62" t="s">
        <v>291</v>
      </c>
      <c r="C271" s="61" t="s">
        <v>32</v>
      </c>
      <c r="D271" s="60"/>
      <c r="E271" s="59">
        <v>78.790000000000006</v>
      </c>
      <c r="F271" s="59">
        <v>26.26</v>
      </c>
      <c r="G271" s="58">
        <f t="shared" si="21"/>
        <v>0</v>
      </c>
      <c r="H271" s="57">
        <f t="shared" si="16"/>
        <v>0</v>
      </c>
      <c r="I271" s="57">
        <f t="shared" si="22"/>
        <v>0</v>
      </c>
    </row>
    <row r="272" spans="1:9" ht="17.100000000000001" hidden="1" customHeight="1" x14ac:dyDescent="0.2">
      <c r="A272" s="68">
        <v>18</v>
      </c>
      <c r="B272" s="67" t="s">
        <v>292</v>
      </c>
      <c r="C272" s="66"/>
      <c r="D272" s="65"/>
      <c r="E272" s="65"/>
      <c r="F272" s="65"/>
      <c r="G272" s="64"/>
      <c r="H272" s="57">
        <f t="shared" si="16"/>
        <v>0</v>
      </c>
      <c r="I272" s="57">
        <f t="shared" si="22"/>
        <v>0</v>
      </c>
    </row>
    <row r="273" spans="1:9" ht="15" hidden="1" customHeight="1" x14ac:dyDescent="0.2">
      <c r="A273" s="63">
        <v>18.100000000000001</v>
      </c>
      <c r="B273" s="62" t="s">
        <v>293</v>
      </c>
      <c r="C273" s="61" t="s">
        <v>53</v>
      </c>
      <c r="D273" s="60"/>
      <c r="E273" s="59">
        <v>223.91</v>
      </c>
      <c r="F273" s="59">
        <v>9.7899999999999991</v>
      </c>
      <c r="G273" s="58">
        <f t="shared" ref="G273:G304" si="23">ROUND(D273*(E273+F273),2)</f>
        <v>0</v>
      </c>
      <c r="H273" s="57">
        <f t="shared" si="16"/>
        <v>0</v>
      </c>
      <c r="I273" s="57">
        <f t="shared" si="22"/>
        <v>0</v>
      </c>
    </row>
    <row r="274" spans="1:9" ht="15" hidden="1" customHeight="1" x14ac:dyDescent="0.2">
      <c r="A274" s="63">
        <v>18.2</v>
      </c>
      <c r="B274" s="62" t="s">
        <v>294</v>
      </c>
      <c r="C274" s="61" t="s">
        <v>59</v>
      </c>
      <c r="D274" s="60"/>
      <c r="E274" s="59">
        <v>272.52</v>
      </c>
      <c r="F274" s="59">
        <v>30.27</v>
      </c>
      <c r="G274" s="58">
        <f t="shared" si="23"/>
        <v>0</v>
      </c>
      <c r="H274" s="57">
        <f t="shared" ref="H274:H337" si="24">E274*D274</f>
        <v>0</v>
      </c>
      <c r="I274" s="57">
        <f t="shared" si="22"/>
        <v>0</v>
      </c>
    </row>
    <row r="275" spans="1:9" ht="27.75" hidden="1" customHeight="1" x14ac:dyDescent="0.2">
      <c r="A275" s="63">
        <v>18.3</v>
      </c>
      <c r="B275" s="62" t="s">
        <v>295</v>
      </c>
      <c r="C275" s="61" t="s">
        <v>53</v>
      </c>
      <c r="D275" s="60"/>
      <c r="E275" s="59">
        <v>96.5</v>
      </c>
      <c r="F275" s="59">
        <v>13.15</v>
      </c>
      <c r="G275" s="58">
        <f t="shared" si="23"/>
        <v>0</v>
      </c>
      <c r="H275" s="57">
        <f t="shared" si="24"/>
        <v>0</v>
      </c>
      <c r="I275" s="57">
        <f t="shared" si="22"/>
        <v>0</v>
      </c>
    </row>
    <row r="276" spans="1:9" ht="15" hidden="1" customHeight="1" x14ac:dyDescent="0.2">
      <c r="A276" s="63">
        <v>18.399999999999999</v>
      </c>
      <c r="B276" s="62" t="s">
        <v>296</v>
      </c>
      <c r="C276" s="61" t="s">
        <v>53</v>
      </c>
      <c r="D276" s="60"/>
      <c r="E276" s="59">
        <v>93.21</v>
      </c>
      <c r="F276" s="59">
        <v>16.440000000000001</v>
      </c>
      <c r="G276" s="58">
        <f t="shared" si="23"/>
        <v>0</v>
      </c>
      <c r="H276" s="57">
        <f t="shared" si="24"/>
        <v>0</v>
      </c>
      <c r="I276" s="57">
        <f t="shared" si="22"/>
        <v>0</v>
      </c>
    </row>
    <row r="277" spans="1:9" ht="15" hidden="1" customHeight="1" x14ac:dyDescent="0.2">
      <c r="A277" s="63">
        <v>18.5</v>
      </c>
      <c r="B277" s="62" t="s">
        <v>297</v>
      </c>
      <c r="C277" s="61" t="s">
        <v>53</v>
      </c>
      <c r="D277" s="60"/>
      <c r="E277" s="59">
        <v>52.52</v>
      </c>
      <c r="F277" s="59">
        <v>35.020000000000003</v>
      </c>
      <c r="G277" s="58">
        <f t="shared" si="23"/>
        <v>0</v>
      </c>
      <c r="H277" s="57">
        <f t="shared" si="24"/>
        <v>0</v>
      </c>
      <c r="I277" s="57">
        <f t="shared" si="22"/>
        <v>0</v>
      </c>
    </row>
    <row r="278" spans="1:9" ht="15" hidden="1" customHeight="1" x14ac:dyDescent="0.2">
      <c r="A278" s="63">
        <v>18.600000000000001</v>
      </c>
      <c r="B278" s="62" t="s">
        <v>298</v>
      </c>
      <c r="C278" s="61" t="s">
        <v>53</v>
      </c>
      <c r="D278" s="60"/>
      <c r="E278" s="59">
        <v>37.67</v>
      </c>
      <c r="F278" s="59">
        <v>25.11</v>
      </c>
      <c r="G278" s="58">
        <f t="shared" si="23"/>
        <v>0</v>
      </c>
      <c r="H278" s="57">
        <f t="shared" si="24"/>
        <v>0</v>
      </c>
      <c r="I278" s="57">
        <f t="shared" si="22"/>
        <v>0</v>
      </c>
    </row>
    <row r="279" spans="1:9" ht="15" hidden="1" customHeight="1" x14ac:dyDescent="0.2">
      <c r="A279" s="63">
        <v>18.7</v>
      </c>
      <c r="B279" s="62" t="s">
        <v>299</v>
      </c>
      <c r="C279" s="61" t="s">
        <v>53</v>
      </c>
      <c r="D279" s="60"/>
      <c r="E279" s="59">
        <v>43.74</v>
      </c>
      <c r="F279" s="59">
        <v>29.15</v>
      </c>
      <c r="G279" s="58">
        <f t="shared" si="23"/>
        <v>0</v>
      </c>
      <c r="H279" s="57">
        <f t="shared" si="24"/>
        <v>0</v>
      </c>
      <c r="I279" s="57">
        <f t="shared" si="22"/>
        <v>0</v>
      </c>
    </row>
    <row r="280" spans="1:9" ht="15" hidden="1" customHeight="1" x14ac:dyDescent="0.2">
      <c r="A280" s="63">
        <v>18.8</v>
      </c>
      <c r="B280" s="62" t="s">
        <v>300</v>
      </c>
      <c r="C280" s="61" t="s">
        <v>53</v>
      </c>
      <c r="D280" s="60"/>
      <c r="E280" s="59">
        <v>219.5</v>
      </c>
      <c r="F280" s="59">
        <v>54.87</v>
      </c>
      <c r="G280" s="58">
        <f t="shared" si="23"/>
        <v>0</v>
      </c>
      <c r="H280" s="57">
        <f t="shared" si="24"/>
        <v>0</v>
      </c>
      <c r="I280" s="57">
        <f t="shared" si="22"/>
        <v>0</v>
      </c>
    </row>
    <row r="281" spans="1:9" ht="15" hidden="1" customHeight="1" x14ac:dyDescent="0.2">
      <c r="A281" s="63">
        <v>18.899999999999999</v>
      </c>
      <c r="B281" s="62" t="s">
        <v>301</v>
      </c>
      <c r="C281" s="61" t="s">
        <v>59</v>
      </c>
      <c r="D281" s="60"/>
      <c r="E281" s="59">
        <v>0</v>
      </c>
      <c r="F281" s="59">
        <v>9.65</v>
      </c>
      <c r="G281" s="58">
        <f t="shared" si="23"/>
        <v>0</v>
      </c>
      <c r="H281" s="57">
        <f t="shared" si="24"/>
        <v>0</v>
      </c>
      <c r="I281" s="57">
        <f t="shared" si="22"/>
        <v>0</v>
      </c>
    </row>
    <row r="282" spans="1:9" ht="15" hidden="1" customHeight="1" x14ac:dyDescent="0.2">
      <c r="A282" s="69">
        <v>18.100000000000001</v>
      </c>
      <c r="B282" s="62" t="s">
        <v>302</v>
      </c>
      <c r="C282" s="61" t="s">
        <v>59</v>
      </c>
      <c r="D282" s="60"/>
      <c r="E282" s="59">
        <v>0</v>
      </c>
      <c r="F282" s="59">
        <v>47.99</v>
      </c>
      <c r="G282" s="58">
        <f t="shared" si="23"/>
        <v>0</v>
      </c>
      <c r="H282" s="57">
        <f t="shared" si="24"/>
        <v>0</v>
      </c>
      <c r="I282" s="57">
        <f t="shared" si="22"/>
        <v>0</v>
      </c>
    </row>
    <row r="283" spans="1:9" ht="15" hidden="1" customHeight="1" x14ac:dyDescent="0.2">
      <c r="A283" s="69">
        <v>18.11</v>
      </c>
      <c r="B283" s="62" t="s">
        <v>303</v>
      </c>
      <c r="C283" s="61" t="s">
        <v>53</v>
      </c>
      <c r="D283" s="60"/>
      <c r="E283" s="59">
        <v>0</v>
      </c>
      <c r="F283" s="59">
        <v>79.989999999999995</v>
      </c>
      <c r="G283" s="58">
        <f t="shared" si="23"/>
        <v>0</v>
      </c>
      <c r="H283" s="57">
        <f t="shared" si="24"/>
        <v>0</v>
      </c>
      <c r="I283" s="57">
        <f t="shared" si="22"/>
        <v>0</v>
      </c>
    </row>
    <row r="284" spans="1:9" ht="15" hidden="1" customHeight="1" x14ac:dyDescent="0.2">
      <c r="A284" s="69">
        <v>18.12</v>
      </c>
      <c r="B284" s="62" t="s">
        <v>304</v>
      </c>
      <c r="C284" s="61" t="s">
        <v>53</v>
      </c>
      <c r="D284" s="60"/>
      <c r="E284" s="59">
        <v>104.03</v>
      </c>
      <c r="F284" s="59">
        <v>18.350000000000001</v>
      </c>
      <c r="G284" s="58">
        <f t="shared" si="23"/>
        <v>0</v>
      </c>
      <c r="H284" s="57">
        <f t="shared" si="24"/>
        <v>0</v>
      </c>
      <c r="I284" s="57">
        <f t="shared" si="22"/>
        <v>0</v>
      </c>
    </row>
    <row r="285" spans="1:9" ht="15" hidden="1" customHeight="1" x14ac:dyDescent="0.2">
      <c r="A285" s="69">
        <v>18.13</v>
      </c>
      <c r="B285" s="62" t="s">
        <v>305</v>
      </c>
      <c r="C285" s="61" t="s">
        <v>53</v>
      </c>
      <c r="D285" s="60"/>
      <c r="E285" s="59">
        <v>89.61</v>
      </c>
      <c r="F285" s="59">
        <v>22.83</v>
      </c>
      <c r="G285" s="58">
        <f t="shared" si="23"/>
        <v>0</v>
      </c>
      <c r="H285" s="57">
        <f t="shared" si="24"/>
        <v>0</v>
      </c>
      <c r="I285" s="57">
        <f t="shared" si="22"/>
        <v>0</v>
      </c>
    </row>
    <row r="286" spans="1:9" ht="15" hidden="1" customHeight="1" x14ac:dyDescent="0.2">
      <c r="A286" s="69">
        <v>18.14</v>
      </c>
      <c r="B286" s="62" t="s">
        <v>306</v>
      </c>
      <c r="C286" s="61" t="s">
        <v>53</v>
      </c>
      <c r="D286" s="60"/>
      <c r="E286" s="59">
        <v>247.25</v>
      </c>
      <c r="F286" s="59">
        <v>12.8</v>
      </c>
      <c r="G286" s="58">
        <f t="shared" si="23"/>
        <v>0</v>
      </c>
      <c r="H286" s="57">
        <f t="shared" si="24"/>
        <v>0</v>
      </c>
      <c r="I286" s="57">
        <f t="shared" si="22"/>
        <v>0</v>
      </c>
    </row>
    <row r="287" spans="1:9" ht="27.75" hidden="1" customHeight="1" x14ac:dyDescent="0.2">
      <c r="A287" s="69">
        <v>18.149999999999999</v>
      </c>
      <c r="B287" s="62" t="s">
        <v>307</v>
      </c>
      <c r="C287" s="61" t="s">
        <v>53</v>
      </c>
      <c r="D287" s="60"/>
      <c r="E287" s="59">
        <v>441.5</v>
      </c>
      <c r="F287" s="59">
        <v>22.05</v>
      </c>
      <c r="G287" s="58">
        <f t="shared" si="23"/>
        <v>0</v>
      </c>
      <c r="H287" s="57">
        <f t="shared" si="24"/>
        <v>0</v>
      </c>
      <c r="I287" s="57">
        <f t="shared" si="22"/>
        <v>0</v>
      </c>
    </row>
    <row r="288" spans="1:9" ht="27.75" hidden="1" customHeight="1" x14ac:dyDescent="0.2">
      <c r="A288" s="69">
        <v>18.16</v>
      </c>
      <c r="B288" s="62" t="s">
        <v>308</v>
      </c>
      <c r="C288" s="61" t="s">
        <v>53</v>
      </c>
      <c r="D288" s="60"/>
      <c r="E288" s="59">
        <v>215.22</v>
      </c>
      <c r="F288" s="59">
        <v>19.75</v>
      </c>
      <c r="G288" s="58">
        <f t="shared" si="23"/>
        <v>0</v>
      </c>
      <c r="H288" s="57">
        <f t="shared" si="24"/>
        <v>0</v>
      </c>
      <c r="I288" s="57">
        <f t="shared" si="22"/>
        <v>0</v>
      </c>
    </row>
    <row r="289" spans="1:9" ht="41.25" hidden="1" customHeight="1" x14ac:dyDescent="0.2">
      <c r="A289" s="69">
        <v>18.170000000000002</v>
      </c>
      <c r="B289" s="62" t="s">
        <v>309</v>
      </c>
      <c r="C289" s="61" t="s">
        <v>53</v>
      </c>
      <c r="D289" s="60"/>
      <c r="E289" s="59">
        <v>406.97</v>
      </c>
      <c r="F289" s="59">
        <v>31.52</v>
      </c>
      <c r="G289" s="58">
        <f t="shared" si="23"/>
        <v>0</v>
      </c>
      <c r="H289" s="57">
        <f t="shared" si="24"/>
        <v>0</v>
      </c>
      <c r="I289" s="57">
        <f t="shared" si="22"/>
        <v>0</v>
      </c>
    </row>
    <row r="290" spans="1:9" ht="15" hidden="1" customHeight="1" x14ac:dyDescent="0.2">
      <c r="A290" s="69">
        <v>18.18</v>
      </c>
      <c r="B290" s="62" t="s">
        <v>310</v>
      </c>
      <c r="C290" s="61" t="s">
        <v>53</v>
      </c>
      <c r="D290" s="60"/>
      <c r="E290" s="59">
        <v>350.03</v>
      </c>
      <c r="F290" s="59">
        <v>38.89</v>
      </c>
      <c r="G290" s="58">
        <f t="shared" si="23"/>
        <v>0</v>
      </c>
      <c r="H290" s="57">
        <f t="shared" si="24"/>
        <v>0</v>
      </c>
      <c r="I290" s="57">
        <f t="shared" si="22"/>
        <v>0</v>
      </c>
    </row>
    <row r="291" spans="1:9" ht="15" hidden="1" customHeight="1" x14ac:dyDescent="0.2">
      <c r="A291" s="69">
        <v>18.190000000000001</v>
      </c>
      <c r="B291" s="62" t="s">
        <v>311</v>
      </c>
      <c r="C291" s="61" t="s">
        <v>53</v>
      </c>
      <c r="D291" s="60"/>
      <c r="E291" s="59">
        <v>45.49</v>
      </c>
      <c r="F291" s="59">
        <v>2.39</v>
      </c>
      <c r="G291" s="58">
        <f t="shared" si="23"/>
        <v>0</v>
      </c>
      <c r="H291" s="57">
        <f t="shared" si="24"/>
        <v>0</v>
      </c>
      <c r="I291" s="57">
        <f t="shared" si="22"/>
        <v>0</v>
      </c>
    </row>
    <row r="292" spans="1:9" ht="15" hidden="1" customHeight="1" x14ac:dyDescent="0.2">
      <c r="A292" s="69">
        <v>18.2</v>
      </c>
      <c r="B292" s="62" t="s">
        <v>312</v>
      </c>
      <c r="C292" s="61" t="s">
        <v>53</v>
      </c>
      <c r="D292" s="60"/>
      <c r="E292" s="59">
        <v>51.29</v>
      </c>
      <c r="F292" s="59">
        <v>2.69</v>
      </c>
      <c r="G292" s="58">
        <f t="shared" si="23"/>
        <v>0</v>
      </c>
      <c r="H292" s="57">
        <f t="shared" si="24"/>
        <v>0</v>
      </c>
      <c r="I292" s="57">
        <f t="shared" si="22"/>
        <v>0</v>
      </c>
    </row>
    <row r="293" spans="1:9" ht="15" hidden="1" customHeight="1" x14ac:dyDescent="0.2">
      <c r="A293" s="69">
        <v>18.21</v>
      </c>
      <c r="B293" s="62" t="s">
        <v>313</v>
      </c>
      <c r="C293" s="61" t="s">
        <v>53</v>
      </c>
      <c r="D293" s="60"/>
      <c r="E293" s="59">
        <v>33.36</v>
      </c>
      <c r="F293" s="59">
        <v>6.72</v>
      </c>
      <c r="G293" s="58">
        <f t="shared" si="23"/>
        <v>0</v>
      </c>
      <c r="H293" s="57">
        <f t="shared" si="24"/>
        <v>0</v>
      </c>
      <c r="I293" s="57">
        <f t="shared" si="22"/>
        <v>0</v>
      </c>
    </row>
    <row r="294" spans="1:9" ht="15" hidden="1" customHeight="1" x14ac:dyDescent="0.2">
      <c r="A294" s="69">
        <v>18.22</v>
      </c>
      <c r="B294" s="62" t="s">
        <v>314</v>
      </c>
      <c r="C294" s="61" t="s">
        <v>53</v>
      </c>
      <c r="D294" s="60"/>
      <c r="E294" s="59">
        <v>137.16</v>
      </c>
      <c r="F294" s="59">
        <v>15.23</v>
      </c>
      <c r="G294" s="58">
        <f t="shared" si="23"/>
        <v>0</v>
      </c>
      <c r="H294" s="57">
        <f t="shared" si="24"/>
        <v>0</v>
      </c>
      <c r="I294" s="57">
        <f t="shared" si="22"/>
        <v>0</v>
      </c>
    </row>
    <row r="295" spans="1:9" ht="15" hidden="1" customHeight="1" x14ac:dyDescent="0.2">
      <c r="A295" s="69">
        <v>18.23</v>
      </c>
      <c r="B295" s="62" t="s">
        <v>315</v>
      </c>
      <c r="C295" s="61" t="s">
        <v>53</v>
      </c>
      <c r="D295" s="60"/>
      <c r="E295" s="59">
        <v>62.51</v>
      </c>
      <c r="F295" s="59">
        <v>3.68</v>
      </c>
      <c r="G295" s="58">
        <f t="shared" si="23"/>
        <v>0</v>
      </c>
      <c r="H295" s="57">
        <f t="shared" si="24"/>
        <v>0</v>
      </c>
      <c r="I295" s="57">
        <f t="shared" si="22"/>
        <v>0</v>
      </c>
    </row>
    <row r="296" spans="1:9" ht="15" hidden="1" customHeight="1" x14ac:dyDescent="0.2">
      <c r="A296" s="69">
        <v>18.239999999999998</v>
      </c>
      <c r="B296" s="62" t="s">
        <v>316</v>
      </c>
      <c r="C296" s="61" t="s">
        <v>53</v>
      </c>
      <c r="D296" s="60"/>
      <c r="E296" s="59">
        <v>16.23</v>
      </c>
      <c r="F296" s="59">
        <v>3.28</v>
      </c>
      <c r="G296" s="58">
        <f t="shared" si="23"/>
        <v>0</v>
      </c>
      <c r="H296" s="57">
        <f t="shared" si="24"/>
        <v>0</v>
      </c>
      <c r="I296" s="57">
        <f t="shared" si="22"/>
        <v>0</v>
      </c>
    </row>
    <row r="297" spans="1:9" ht="15" hidden="1" customHeight="1" x14ac:dyDescent="0.2">
      <c r="A297" s="69">
        <v>18.25</v>
      </c>
      <c r="B297" s="62" t="s">
        <v>317</v>
      </c>
      <c r="C297" s="61" t="s">
        <v>53</v>
      </c>
      <c r="D297" s="60"/>
      <c r="E297" s="59">
        <v>76.430000000000007</v>
      </c>
      <c r="F297" s="59">
        <v>4.0199999999999996</v>
      </c>
      <c r="G297" s="58">
        <f t="shared" si="23"/>
        <v>0</v>
      </c>
      <c r="H297" s="57">
        <f t="shared" si="24"/>
        <v>0</v>
      </c>
      <c r="I297" s="57">
        <f t="shared" si="22"/>
        <v>0</v>
      </c>
    </row>
    <row r="298" spans="1:9" ht="15" hidden="1" customHeight="1" x14ac:dyDescent="0.2">
      <c r="A298" s="69">
        <v>18.260000000000002</v>
      </c>
      <c r="B298" s="62" t="s">
        <v>318</v>
      </c>
      <c r="C298" s="61" t="s">
        <v>53</v>
      </c>
      <c r="D298" s="60"/>
      <c r="E298" s="59">
        <v>102.29</v>
      </c>
      <c r="F298" s="59">
        <v>17.170000000000002</v>
      </c>
      <c r="G298" s="58">
        <f t="shared" si="23"/>
        <v>0</v>
      </c>
      <c r="H298" s="57">
        <f t="shared" si="24"/>
        <v>0</v>
      </c>
      <c r="I298" s="57">
        <f t="shared" si="22"/>
        <v>0</v>
      </c>
    </row>
    <row r="299" spans="1:9" ht="15" hidden="1" customHeight="1" x14ac:dyDescent="0.2">
      <c r="A299" s="69">
        <v>18.27</v>
      </c>
      <c r="B299" s="62" t="s">
        <v>319</v>
      </c>
      <c r="C299" s="61" t="s">
        <v>53</v>
      </c>
      <c r="D299" s="60"/>
      <c r="E299" s="59">
        <v>37.44</v>
      </c>
      <c r="F299" s="59">
        <v>15.53</v>
      </c>
      <c r="G299" s="58">
        <f t="shared" si="23"/>
        <v>0</v>
      </c>
      <c r="H299" s="57">
        <f t="shared" si="24"/>
        <v>0</v>
      </c>
      <c r="I299" s="57">
        <f t="shared" si="22"/>
        <v>0</v>
      </c>
    </row>
    <row r="300" spans="1:9" ht="15" hidden="1" customHeight="1" x14ac:dyDescent="0.2">
      <c r="A300" s="69">
        <v>18.28</v>
      </c>
      <c r="B300" s="62" t="s">
        <v>320</v>
      </c>
      <c r="C300" s="61" t="s">
        <v>53</v>
      </c>
      <c r="D300" s="60"/>
      <c r="E300" s="59">
        <v>117.43</v>
      </c>
      <c r="F300" s="59">
        <v>43.8</v>
      </c>
      <c r="G300" s="58">
        <f t="shared" si="23"/>
        <v>0</v>
      </c>
      <c r="H300" s="57">
        <f t="shared" si="24"/>
        <v>0</v>
      </c>
      <c r="I300" s="57">
        <f t="shared" si="22"/>
        <v>0</v>
      </c>
    </row>
    <row r="301" spans="1:9" ht="15" hidden="1" customHeight="1" x14ac:dyDescent="0.2">
      <c r="A301" s="69">
        <v>18.29</v>
      </c>
      <c r="B301" s="62" t="s">
        <v>321</v>
      </c>
      <c r="C301" s="61" t="s">
        <v>53</v>
      </c>
      <c r="D301" s="60"/>
      <c r="E301" s="59">
        <v>82.49</v>
      </c>
      <c r="F301" s="59">
        <v>43.8</v>
      </c>
      <c r="G301" s="58">
        <f t="shared" si="23"/>
        <v>0</v>
      </c>
      <c r="H301" s="57">
        <f t="shared" si="24"/>
        <v>0</v>
      </c>
      <c r="I301" s="57">
        <f t="shared" si="22"/>
        <v>0</v>
      </c>
    </row>
    <row r="302" spans="1:9" ht="27.75" hidden="1" customHeight="1" x14ac:dyDescent="0.2">
      <c r="A302" s="69">
        <v>18.3</v>
      </c>
      <c r="B302" s="62" t="s">
        <v>322</v>
      </c>
      <c r="C302" s="61" t="s">
        <v>53</v>
      </c>
      <c r="D302" s="60"/>
      <c r="E302" s="59">
        <v>301.87</v>
      </c>
      <c r="F302" s="59">
        <v>75.47</v>
      </c>
      <c r="G302" s="58">
        <f t="shared" si="23"/>
        <v>0</v>
      </c>
      <c r="H302" s="57">
        <f t="shared" si="24"/>
        <v>0</v>
      </c>
      <c r="I302" s="57">
        <f t="shared" si="22"/>
        <v>0</v>
      </c>
    </row>
    <row r="303" spans="1:9" ht="27.95" hidden="1" customHeight="1" x14ac:dyDescent="0.2">
      <c r="A303" s="75">
        <v>18.309999999999999</v>
      </c>
      <c r="B303" s="73" t="s">
        <v>323</v>
      </c>
      <c r="C303" s="72" t="s">
        <v>53</v>
      </c>
      <c r="D303" s="71"/>
      <c r="E303" s="59">
        <v>248.63</v>
      </c>
      <c r="F303" s="59">
        <v>62.15</v>
      </c>
      <c r="G303" s="58">
        <f t="shared" si="23"/>
        <v>0</v>
      </c>
      <c r="H303" s="57">
        <f t="shared" si="24"/>
        <v>0</v>
      </c>
      <c r="I303" s="57">
        <f t="shared" si="22"/>
        <v>0</v>
      </c>
    </row>
    <row r="304" spans="1:9" ht="15" hidden="1" customHeight="1" x14ac:dyDescent="0.2">
      <c r="A304" s="69">
        <v>18.32</v>
      </c>
      <c r="B304" s="62" t="s">
        <v>324</v>
      </c>
      <c r="C304" s="61" t="s">
        <v>53</v>
      </c>
      <c r="D304" s="60"/>
      <c r="E304" s="59">
        <v>27.02</v>
      </c>
      <c r="F304" s="59">
        <v>18.010000000000002</v>
      </c>
      <c r="G304" s="58">
        <f t="shared" si="23"/>
        <v>0</v>
      </c>
      <c r="H304" s="57">
        <f t="shared" si="24"/>
        <v>0</v>
      </c>
      <c r="I304" s="57">
        <f t="shared" si="22"/>
        <v>0</v>
      </c>
    </row>
    <row r="305" spans="1:9" ht="15" hidden="1" customHeight="1" x14ac:dyDescent="0.2">
      <c r="A305" s="69">
        <v>18.329999999999998</v>
      </c>
      <c r="B305" s="62" t="s">
        <v>325</v>
      </c>
      <c r="C305" s="61" t="s">
        <v>53</v>
      </c>
      <c r="D305" s="60"/>
      <c r="E305" s="59">
        <v>345.92</v>
      </c>
      <c r="F305" s="59">
        <v>86.47</v>
      </c>
      <c r="G305" s="58">
        <f t="shared" ref="G305:G336" si="25">ROUND(D305*(E305+F305),2)</f>
        <v>0</v>
      </c>
      <c r="H305" s="57">
        <f t="shared" si="24"/>
        <v>0</v>
      </c>
      <c r="I305" s="57">
        <f t="shared" si="22"/>
        <v>0</v>
      </c>
    </row>
    <row r="306" spans="1:9" ht="27.75" hidden="1" customHeight="1" x14ac:dyDescent="0.2">
      <c r="A306" s="69">
        <v>18.34</v>
      </c>
      <c r="B306" s="62" t="s">
        <v>326</v>
      </c>
      <c r="C306" s="61" t="s">
        <v>53</v>
      </c>
      <c r="D306" s="60"/>
      <c r="E306" s="59">
        <v>580.46</v>
      </c>
      <c r="F306" s="59">
        <v>21.47</v>
      </c>
      <c r="G306" s="58">
        <f t="shared" si="25"/>
        <v>0</v>
      </c>
      <c r="H306" s="57">
        <f t="shared" si="24"/>
        <v>0</v>
      </c>
      <c r="I306" s="57">
        <f t="shared" si="22"/>
        <v>0</v>
      </c>
    </row>
    <row r="307" spans="1:9" ht="15" hidden="1" customHeight="1" x14ac:dyDescent="0.2">
      <c r="A307" s="69">
        <v>18.350000000000001</v>
      </c>
      <c r="B307" s="62" t="s">
        <v>327</v>
      </c>
      <c r="C307" s="61" t="s">
        <v>53</v>
      </c>
      <c r="D307" s="60"/>
      <c r="E307" s="59">
        <v>197.17</v>
      </c>
      <c r="F307" s="59">
        <v>21.91</v>
      </c>
      <c r="G307" s="58">
        <f t="shared" si="25"/>
        <v>0</v>
      </c>
      <c r="H307" s="57">
        <f t="shared" si="24"/>
        <v>0</v>
      </c>
      <c r="I307" s="57">
        <f t="shared" si="22"/>
        <v>0</v>
      </c>
    </row>
    <row r="308" spans="1:9" ht="15" hidden="1" customHeight="1" x14ac:dyDescent="0.2">
      <c r="A308" s="69">
        <v>18.36</v>
      </c>
      <c r="B308" s="62" t="s">
        <v>328</v>
      </c>
      <c r="C308" s="61" t="s">
        <v>53</v>
      </c>
      <c r="D308" s="78"/>
      <c r="E308" s="59">
        <v>113.67</v>
      </c>
      <c r="F308" s="59">
        <v>11.15</v>
      </c>
      <c r="G308" s="58">
        <f t="shared" si="25"/>
        <v>0</v>
      </c>
      <c r="H308" s="57">
        <f t="shared" si="24"/>
        <v>0</v>
      </c>
      <c r="I308" s="57">
        <f t="shared" si="22"/>
        <v>0</v>
      </c>
    </row>
    <row r="309" spans="1:9" ht="15" hidden="1" customHeight="1" x14ac:dyDescent="0.2">
      <c r="A309" s="69">
        <v>18.37</v>
      </c>
      <c r="B309" s="62" t="s">
        <v>329</v>
      </c>
      <c r="C309" s="61" t="s">
        <v>53</v>
      </c>
      <c r="D309" s="60"/>
      <c r="E309" s="59">
        <v>42.49</v>
      </c>
      <c r="F309" s="59">
        <v>66.459999999999994</v>
      </c>
      <c r="G309" s="58">
        <f t="shared" si="25"/>
        <v>0</v>
      </c>
      <c r="H309" s="57">
        <f t="shared" si="24"/>
        <v>0</v>
      </c>
      <c r="I309" s="57">
        <f t="shared" si="22"/>
        <v>0</v>
      </c>
    </row>
    <row r="310" spans="1:9" ht="15" hidden="1" customHeight="1" x14ac:dyDescent="0.2">
      <c r="A310" s="69">
        <v>18.38</v>
      </c>
      <c r="B310" s="62" t="s">
        <v>330</v>
      </c>
      <c r="C310" s="61" t="s">
        <v>53</v>
      </c>
      <c r="D310" s="60"/>
      <c r="E310" s="59">
        <v>146.54</v>
      </c>
      <c r="F310" s="59">
        <v>97.69</v>
      </c>
      <c r="G310" s="58">
        <f t="shared" si="25"/>
        <v>0</v>
      </c>
      <c r="H310" s="57">
        <f t="shared" si="24"/>
        <v>0</v>
      </c>
      <c r="I310" s="57">
        <f t="shared" si="22"/>
        <v>0</v>
      </c>
    </row>
    <row r="311" spans="1:9" ht="15" hidden="1" customHeight="1" x14ac:dyDescent="0.2">
      <c r="A311" s="69">
        <v>18.39</v>
      </c>
      <c r="B311" s="62" t="s">
        <v>331</v>
      </c>
      <c r="C311" s="61" t="s">
        <v>53</v>
      </c>
      <c r="D311" s="60"/>
      <c r="E311" s="59">
        <v>103.89</v>
      </c>
      <c r="F311" s="59">
        <v>69.260000000000005</v>
      </c>
      <c r="G311" s="58">
        <f t="shared" si="25"/>
        <v>0</v>
      </c>
      <c r="H311" s="57">
        <f t="shared" si="24"/>
        <v>0</v>
      </c>
      <c r="I311" s="57">
        <f t="shared" si="22"/>
        <v>0</v>
      </c>
    </row>
    <row r="312" spans="1:9" ht="15" hidden="1" customHeight="1" x14ac:dyDescent="0.2">
      <c r="A312" s="69">
        <v>18.399999999999999</v>
      </c>
      <c r="B312" s="62" t="s">
        <v>332</v>
      </c>
      <c r="C312" s="61" t="s">
        <v>53</v>
      </c>
      <c r="D312" s="60"/>
      <c r="E312" s="59">
        <v>24.77</v>
      </c>
      <c r="F312" s="59">
        <v>8.25</v>
      </c>
      <c r="G312" s="58">
        <f t="shared" si="25"/>
        <v>0</v>
      </c>
      <c r="H312" s="57">
        <f t="shared" si="24"/>
        <v>0</v>
      </c>
      <c r="I312" s="57">
        <f t="shared" si="22"/>
        <v>0</v>
      </c>
    </row>
    <row r="313" spans="1:9" ht="15" hidden="1" customHeight="1" x14ac:dyDescent="0.2">
      <c r="A313" s="69">
        <v>18.41</v>
      </c>
      <c r="B313" s="62" t="s">
        <v>333</v>
      </c>
      <c r="C313" s="61" t="s">
        <v>53</v>
      </c>
      <c r="D313" s="60"/>
      <c r="E313" s="59">
        <v>18.55</v>
      </c>
      <c r="F313" s="59">
        <v>6.18</v>
      </c>
      <c r="G313" s="58">
        <f t="shared" si="25"/>
        <v>0</v>
      </c>
      <c r="H313" s="57">
        <f t="shared" si="24"/>
        <v>0</v>
      </c>
      <c r="I313" s="57">
        <f t="shared" si="22"/>
        <v>0</v>
      </c>
    </row>
    <row r="314" spans="1:9" ht="15" hidden="1" customHeight="1" x14ac:dyDescent="0.2">
      <c r="A314" s="69">
        <v>18.420000000000002</v>
      </c>
      <c r="B314" s="62" t="s">
        <v>334</v>
      </c>
      <c r="C314" s="61" t="s">
        <v>53</v>
      </c>
      <c r="D314" s="60"/>
      <c r="E314" s="59">
        <v>51.87</v>
      </c>
      <c r="F314" s="59">
        <v>17.29</v>
      </c>
      <c r="G314" s="58">
        <f t="shared" si="25"/>
        <v>0</v>
      </c>
      <c r="H314" s="57">
        <f t="shared" si="24"/>
        <v>0</v>
      </c>
      <c r="I314" s="57">
        <f t="shared" si="22"/>
        <v>0</v>
      </c>
    </row>
    <row r="315" spans="1:9" ht="15" hidden="1" customHeight="1" x14ac:dyDescent="0.2">
      <c r="A315" s="69">
        <v>18.43</v>
      </c>
      <c r="B315" s="62" t="s">
        <v>335</v>
      </c>
      <c r="C315" s="61" t="s">
        <v>53</v>
      </c>
      <c r="D315" s="60"/>
      <c r="E315" s="59">
        <v>126.49</v>
      </c>
      <c r="F315" s="59">
        <v>31.62</v>
      </c>
      <c r="G315" s="58">
        <f t="shared" si="25"/>
        <v>0</v>
      </c>
      <c r="H315" s="57">
        <f t="shared" si="24"/>
        <v>0</v>
      </c>
      <c r="I315" s="57">
        <f t="shared" si="22"/>
        <v>0</v>
      </c>
    </row>
    <row r="316" spans="1:9" ht="15" hidden="1" customHeight="1" x14ac:dyDescent="0.2">
      <c r="A316" s="69">
        <v>18.440000000000001</v>
      </c>
      <c r="B316" s="62" t="s">
        <v>336</v>
      </c>
      <c r="C316" s="61" t="s">
        <v>53</v>
      </c>
      <c r="D316" s="60"/>
      <c r="E316" s="59">
        <v>62.96</v>
      </c>
      <c r="F316" s="59">
        <v>15.74</v>
      </c>
      <c r="G316" s="58">
        <f t="shared" si="25"/>
        <v>0</v>
      </c>
      <c r="H316" s="57">
        <f t="shared" si="24"/>
        <v>0</v>
      </c>
      <c r="I316" s="57">
        <f t="shared" si="22"/>
        <v>0</v>
      </c>
    </row>
    <row r="317" spans="1:9" ht="15" hidden="1" customHeight="1" x14ac:dyDescent="0.2">
      <c r="A317" s="69">
        <v>18.45</v>
      </c>
      <c r="B317" s="62" t="s">
        <v>337</v>
      </c>
      <c r="C317" s="61" t="s">
        <v>53</v>
      </c>
      <c r="D317" s="60"/>
      <c r="E317" s="59">
        <v>32.79</v>
      </c>
      <c r="F317" s="59">
        <v>8.75</v>
      </c>
      <c r="G317" s="58">
        <f t="shared" si="25"/>
        <v>0</v>
      </c>
      <c r="H317" s="57">
        <f t="shared" si="24"/>
        <v>0</v>
      </c>
      <c r="I317" s="57">
        <f t="shared" si="22"/>
        <v>0</v>
      </c>
    </row>
    <row r="318" spans="1:9" ht="15" hidden="1" customHeight="1" x14ac:dyDescent="0.2">
      <c r="A318" s="69">
        <v>18.46</v>
      </c>
      <c r="B318" s="62" t="s">
        <v>338</v>
      </c>
      <c r="C318" s="61" t="s">
        <v>53</v>
      </c>
      <c r="D318" s="60"/>
      <c r="E318" s="59">
        <v>112.35</v>
      </c>
      <c r="F318" s="59">
        <v>5.47</v>
      </c>
      <c r="G318" s="58">
        <f t="shared" si="25"/>
        <v>0</v>
      </c>
      <c r="H318" s="57">
        <f t="shared" si="24"/>
        <v>0</v>
      </c>
      <c r="I318" s="57">
        <f t="shared" si="22"/>
        <v>0</v>
      </c>
    </row>
    <row r="319" spans="1:9" ht="15" hidden="1" customHeight="1" x14ac:dyDescent="0.2">
      <c r="A319" s="69">
        <v>18.47</v>
      </c>
      <c r="B319" s="62" t="s">
        <v>339</v>
      </c>
      <c r="C319" s="61" t="s">
        <v>53</v>
      </c>
      <c r="D319" s="60"/>
      <c r="E319" s="59">
        <v>60.98</v>
      </c>
      <c r="F319" s="59">
        <v>8.75</v>
      </c>
      <c r="G319" s="58">
        <f t="shared" si="25"/>
        <v>0</v>
      </c>
      <c r="H319" s="57">
        <f t="shared" si="24"/>
        <v>0</v>
      </c>
      <c r="I319" s="57">
        <f t="shared" si="22"/>
        <v>0</v>
      </c>
    </row>
    <row r="320" spans="1:9" ht="27.75" hidden="1" customHeight="1" x14ac:dyDescent="0.2">
      <c r="A320" s="69">
        <v>18.48</v>
      </c>
      <c r="B320" s="62" t="s">
        <v>340</v>
      </c>
      <c r="C320" s="61" t="s">
        <v>53</v>
      </c>
      <c r="D320" s="60"/>
      <c r="E320" s="59">
        <v>496.12</v>
      </c>
      <c r="F320" s="59">
        <v>212.62</v>
      </c>
      <c r="G320" s="58">
        <f t="shared" si="25"/>
        <v>0</v>
      </c>
      <c r="H320" s="57">
        <f t="shared" si="24"/>
        <v>0</v>
      </c>
      <c r="I320" s="57">
        <f t="shared" si="22"/>
        <v>0</v>
      </c>
    </row>
    <row r="321" spans="1:9" ht="27.75" hidden="1" customHeight="1" x14ac:dyDescent="0.2">
      <c r="A321" s="69">
        <v>18.489999999999998</v>
      </c>
      <c r="B321" s="62" t="s">
        <v>341</v>
      </c>
      <c r="C321" s="61" t="s">
        <v>53</v>
      </c>
      <c r="D321" s="60"/>
      <c r="E321" s="59">
        <v>309.70999999999998</v>
      </c>
      <c r="F321" s="59">
        <v>206.47</v>
      </c>
      <c r="G321" s="58">
        <f t="shared" si="25"/>
        <v>0</v>
      </c>
      <c r="H321" s="57">
        <f t="shared" si="24"/>
        <v>0</v>
      </c>
      <c r="I321" s="57">
        <f t="shared" si="22"/>
        <v>0</v>
      </c>
    </row>
    <row r="322" spans="1:9" ht="15" hidden="1" customHeight="1" x14ac:dyDescent="0.2">
      <c r="A322" s="69">
        <v>18.5</v>
      </c>
      <c r="B322" s="62" t="s">
        <v>342</v>
      </c>
      <c r="C322" s="61" t="s">
        <v>53</v>
      </c>
      <c r="D322" s="60"/>
      <c r="E322" s="59">
        <v>104.02</v>
      </c>
      <c r="F322" s="59">
        <v>69.34</v>
      </c>
      <c r="G322" s="58">
        <f t="shared" si="25"/>
        <v>0</v>
      </c>
      <c r="H322" s="57">
        <f t="shared" si="24"/>
        <v>0</v>
      </c>
      <c r="I322" s="57">
        <f t="shared" si="22"/>
        <v>0</v>
      </c>
    </row>
    <row r="323" spans="1:9" ht="15" hidden="1" customHeight="1" x14ac:dyDescent="0.2">
      <c r="A323" s="69">
        <v>18.510000000000002</v>
      </c>
      <c r="B323" s="62" t="s">
        <v>343</v>
      </c>
      <c r="C323" s="61" t="s">
        <v>53</v>
      </c>
      <c r="D323" s="60"/>
      <c r="E323" s="59">
        <v>8.35</v>
      </c>
      <c r="F323" s="59">
        <v>1.78</v>
      </c>
      <c r="G323" s="58">
        <f t="shared" si="25"/>
        <v>0</v>
      </c>
      <c r="H323" s="57">
        <f t="shared" si="24"/>
        <v>0</v>
      </c>
      <c r="I323" s="57">
        <f t="shared" si="22"/>
        <v>0</v>
      </c>
    </row>
    <row r="324" spans="1:9" ht="15" hidden="1" customHeight="1" x14ac:dyDescent="0.2">
      <c r="A324" s="69">
        <v>18.52</v>
      </c>
      <c r="B324" s="62" t="s">
        <v>344</v>
      </c>
      <c r="C324" s="61" t="s">
        <v>53</v>
      </c>
      <c r="D324" s="60"/>
      <c r="E324" s="59">
        <v>718.32</v>
      </c>
      <c r="F324" s="59">
        <v>48.16</v>
      </c>
      <c r="G324" s="58">
        <f t="shared" si="25"/>
        <v>0</v>
      </c>
      <c r="H324" s="57">
        <f t="shared" si="24"/>
        <v>0</v>
      </c>
      <c r="I324" s="57">
        <f t="shared" si="22"/>
        <v>0</v>
      </c>
    </row>
    <row r="325" spans="1:9" ht="27.75" hidden="1" customHeight="1" x14ac:dyDescent="0.2">
      <c r="A325" s="69">
        <v>18.53</v>
      </c>
      <c r="B325" s="62" t="s">
        <v>345</v>
      </c>
      <c r="C325" s="61" t="s">
        <v>53</v>
      </c>
      <c r="D325" s="60"/>
      <c r="E325" s="59">
        <v>474.62</v>
      </c>
      <c r="F325" s="59">
        <v>35.72</v>
      </c>
      <c r="G325" s="58">
        <f t="shared" si="25"/>
        <v>0</v>
      </c>
      <c r="H325" s="57">
        <f t="shared" si="24"/>
        <v>0</v>
      </c>
      <c r="I325" s="57">
        <f t="shared" si="22"/>
        <v>0</v>
      </c>
    </row>
    <row r="326" spans="1:9" ht="15" hidden="1" customHeight="1" x14ac:dyDescent="0.2">
      <c r="A326" s="69">
        <v>18.54</v>
      </c>
      <c r="B326" s="62" t="s">
        <v>346</v>
      </c>
      <c r="C326" s="61" t="s">
        <v>53</v>
      </c>
      <c r="D326" s="60"/>
      <c r="E326" s="59">
        <v>388.09</v>
      </c>
      <c r="F326" s="59">
        <v>22.35</v>
      </c>
      <c r="G326" s="58">
        <f t="shared" si="25"/>
        <v>0</v>
      </c>
      <c r="H326" s="57">
        <f t="shared" si="24"/>
        <v>0</v>
      </c>
      <c r="I326" s="57">
        <f t="shared" si="22"/>
        <v>0</v>
      </c>
    </row>
    <row r="327" spans="1:9" ht="15" hidden="1" customHeight="1" x14ac:dyDescent="0.2">
      <c r="A327" s="69">
        <v>18.55</v>
      </c>
      <c r="B327" s="62" t="s">
        <v>347</v>
      </c>
      <c r="C327" s="61" t="s">
        <v>53</v>
      </c>
      <c r="D327" s="60"/>
      <c r="E327" s="59">
        <v>69.31</v>
      </c>
      <c r="F327" s="59">
        <v>7.7</v>
      </c>
      <c r="G327" s="58">
        <f t="shared" si="25"/>
        <v>0</v>
      </c>
      <c r="H327" s="57">
        <f t="shared" si="24"/>
        <v>0</v>
      </c>
      <c r="I327" s="57">
        <f t="shared" si="22"/>
        <v>0</v>
      </c>
    </row>
    <row r="328" spans="1:9" ht="15" hidden="1" customHeight="1" x14ac:dyDescent="0.2">
      <c r="A328" s="69">
        <v>18.559999999999999</v>
      </c>
      <c r="B328" s="62" t="s">
        <v>348</v>
      </c>
      <c r="C328" s="61" t="s">
        <v>53</v>
      </c>
      <c r="D328" s="60"/>
      <c r="E328" s="59">
        <v>24.42</v>
      </c>
      <c r="F328" s="59">
        <v>5.88</v>
      </c>
      <c r="G328" s="58">
        <f t="shared" si="25"/>
        <v>0</v>
      </c>
      <c r="H328" s="57">
        <f t="shared" si="24"/>
        <v>0</v>
      </c>
      <c r="I328" s="57">
        <f t="shared" si="22"/>
        <v>0</v>
      </c>
    </row>
    <row r="329" spans="1:9" ht="15" hidden="1" customHeight="1" x14ac:dyDescent="0.2">
      <c r="A329" s="69">
        <v>18.57</v>
      </c>
      <c r="B329" s="62" t="s">
        <v>349</v>
      </c>
      <c r="C329" s="61" t="s">
        <v>53</v>
      </c>
      <c r="D329" s="60"/>
      <c r="E329" s="59">
        <v>107.17</v>
      </c>
      <c r="F329" s="59">
        <v>2.0299999999999998</v>
      </c>
      <c r="G329" s="58">
        <f t="shared" si="25"/>
        <v>0</v>
      </c>
      <c r="H329" s="57">
        <f t="shared" si="24"/>
        <v>0</v>
      </c>
      <c r="I329" s="57">
        <f t="shared" si="22"/>
        <v>0</v>
      </c>
    </row>
    <row r="330" spans="1:9" ht="15" hidden="1" customHeight="1" x14ac:dyDescent="0.2">
      <c r="A330" s="69">
        <v>18.579999999999998</v>
      </c>
      <c r="B330" s="62" t="s">
        <v>350</v>
      </c>
      <c r="C330" s="61" t="s">
        <v>53</v>
      </c>
      <c r="D330" s="60"/>
      <c r="E330" s="59">
        <v>95.73</v>
      </c>
      <c r="F330" s="59">
        <v>3.53</v>
      </c>
      <c r="G330" s="58">
        <f t="shared" si="25"/>
        <v>0</v>
      </c>
      <c r="H330" s="57">
        <f t="shared" si="24"/>
        <v>0</v>
      </c>
      <c r="I330" s="57">
        <f t="shared" si="22"/>
        <v>0</v>
      </c>
    </row>
    <row r="331" spans="1:9" ht="15" hidden="1" customHeight="1" x14ac:dyDescent="0.2">
      <c r="A331" s="69">
        <v>18.59</v>
      </c>
      <c r="B331" s="62" t="s">
        <v>351</v>
      </c>
      <c r="C331" s="61" t="s">
        <v>53</v>
      </c>
      <c r="D331" s="60"/>
      <c r="E331" s="59">
        <v>38.86</v>
      </c>
      <c r="F331" s="59">
        <v>3.23</v>
      </c>
      <c r="G331" s="58">
        <f t="shared" si="25"/>
        <v>0</v>
      </c>
      <c r="H331" s="57">
        <f t="shared" si="24"/>
        <v>0</v>
      </c>
      <c r="I331" s="57">
        <f t="shared" si="22"/>
        <v>0</v>
      </c>
    </row>
    <row r="332" spans="1:9" ht="15" hidden="1" customHeight="1" x14ac:dyDescent="0.2">
      <c r="A332" s="69">
        <v>18.600000000000001</v>
      </c>
      <c r="B332" s="62" t="s">
        <v>352</v>
      </c>
      <c r="C332" s="61" t="s">
        <v>53</v>
      </c>
      <c r="D332" s="60"/>
      <c r="E332" s="59">
        <v>71.87</v>
      </c>
      <c r="F332" s="59">
        <v>3.23</v>
      </c>
      <c r="G332" s="58">
        <f t="shared" si="25"/>
        <v>0</v>
      </c>
      <c r="H332" s="57">
        <f t="shared" si="24"/>
        <v>0</v>
      </c>
      <c r="I332" s="57">
        <f t="shared" ref="I332:I395" si="26">F332*D332</f>
        <v>0</v>
      </c>
    </row>
    <row r="333" spans="1:9" ht="15" hidden="1" customHeight="1" x14ac:dyDescent="0.2">
      <c r="A333" s="69">
        <v>18.61</v>
      </c>
      <c r="B333" s="62" t="s">
        <v>353</v>
      </c>
      <c r="C333" s="61" t="s">
        <v>53</v>
      </c>
      <c r="D333" s="60"/>
      <c r="E333" s="59">
        <v>78.38</v>
      </c>
      <c r="F333" s="59">
        <v>3.15</v>
      </c>
      <c r="G333" s="58">
        <f t="shared" si="25"/>
        <v>0</v>
      </c>
      <c r="H333" s="57">
        <f t="shared" si="24"/>
        <v>0</v>
      </c>
      <c r="I333" s="57">
        <f t="shared" si="26"/>
        <v>0</v>
      </c>
    </row>
    <row r="334" spans="1:9" ht="15" hidden="1" customHeight="1" x14ac:dyDescent="0.2">
      <c r="A334" s="69">
        <v>18.62</v>
      </c>
      <c r="B334" s="62" t="s">
        <v>354</v>
      </c>
      <c r="C334" s="61" t="s">
        <v>53</v>
      </c>
      <c r="D334" s="60"/>
      <c r="E334" s="59">
        <v>133.58000000000001</v>
      </c>
      <c r="F334" s="59">
        <v>3.15</v>
      </c>
      <c r="G334" s="58">
        <f t="shared" si="25"/>
        <v>0</v>
      </c>
      <c r="H334" s="57">
        <f t="shared" si="24"/>
        <v>0</v>
      </c>
      <c r="I334" s="57">
        <f t="shared" si="26"/>
        <v>0</v>
      </c>
    </row>
    <row r="335" spans="1:9" ht="15" hidden="1" customHeight="1" x14ac:dyDescent="0.2">
      <c r="A335" s="69">
        <v>18.63</v>
      </c>
      <c r="B335" s="62" t="s">
        <v>355</v>
      </c>
      <c r="C335" s="61" t="s">
        <v>53</v>
      </c>
      <c r="D335" s="60"/>
      <c r="E335" s="59">
        <v>163.04</v>
      </c>
      <c r="F335" s="59">
        <v>3.15</v>
      </c>
      <c r="G335" s="58">
        <f t="shared" si="25"/>
        <v>0</v>
      </c>
      <c r="H335" s="57">
        <f t="shared" si="24"/>
        <v>0</v>
      </c>
      <c r="I335" s="57">
        <f t="shared" si="26"/>
        <v>0</v>
      </c>
    </row>
    <row r="336" spans="1:9" ht="15" hidden="1" customHeight="1" x14ac:dyDescent="0.2">
      <c r="A336" s="69">
        <v>18.64</v>
      </c>
      <c r="B336" s="62" t="s">
        <v>356</v>
      </c>
      <c r="C336" s="61" t="s">
        <v>53</v>
      </c>
      <c r="D336" s="60"/>
      <c r="E336" s="59">
        <v>88.78</v>
      </c>
      <c r="F336" s="59">
        <v>22.19</v>
      </c>
      <c r="G336" s="58">
        <f t="shared" si="25"/>
        <v>0</v>
      </c>
      <c r="H336" s="57">
        <f t="shared" si="24"/>
        <v>0</v>
      </c>
      <c r="I336" s="57">
        <f t="shared" si="26"/>
        <v>0</v>
      </c>
    </row>
    <row r="337" spans="1:9" ht="15" hidden="1" customHeight="1" x14ac:dyDescent="0.2">
      <c r="A337" s="69">
        <v>18.649999999999999</v>
      </c>
      <c r="B337" s="62" t="s">
        <v>357</v>
      </c>
      <c r="C337" s="61" t="s">
        <v>59</v>
      </c>
      <c r="D337" s="60"/>
      <c r="E337" s="59">
        <v>8.1999999999999993</v>
      </c>
      <c r="F337" s="59">
        <v>7.5</v>
      </c>
      <c r="G337" s="58">
        <f t="shared" ref="G337:G341" si="27">ROUND(D337*(E337+F337),2)</f>
        <v>0</v>
      </c>
      <c r="H337" s="57">
        <f t="shared" si="24"/>
        <v>0</v>
      </c>
      <c r="I337" s="57">
        <f t="shared" si="26"/>
        <v>0</v>
      </c>
    </row>
    <row r="338" spans="1:9" ht="15" hidden="1" customHeight="1" x14ac:dyDescent="0.2">
      <c r="A338" s="69">
        <v>18.66</v>
      </c>
      <c r="B338" s="62" t="s">
        <v>358</v>
      </c>
      <c r="C338" s="61" t="s">
        <v>59</v>
      </c>
      <c r="D338" s="60"/>
      <c r="E338" s="59">
        <v>3.68</v>
      </c>
      <c r="F338" s="59">
        <v>1.43</v>
      </c>
      <c r="G338" s="58">
        <f t="shared" si="27"/>
        <v>0</v>
      </c>
      <c r="H338" s="57">
        <f t="shared" ref="H338:H401" si="28">E338*D338</f>
        <v>0</v>
      </c>
      <c r="I338" s="57">
        <f t="shared" si="26"/>
        <v>0</v>
      </c>
    </row>
    <row r="339" spans="1:9" ht="15" hidden="1" customHeight="1" x14ac:dyDescent="0.2">
      <c r="A339" s="69">
        <v>18.670000000000002</v>
      </c>
      <c r="B339" s="62" t="s">
        <v>359</v>
      </c>
      <c r="C339" s="61" t="s">
        <v>59</v>
      </c>
      <c r="D339" s="60"/>
      <c r="E339" s="59">
        <v>7.63</v>
      </c>
      <c r="F339" s="59">
        <v>1.85</v>
      </c>
      <c r="G339" s="58">
        <f t="shared" si="27"/>
        <v>0</v>
      </c>
      <c r="H339" s="57">
        <f t="shared" si="28"/>
        <v>0</v>
      </c>
      <c r="I339" s="57">
        <f t="shared" si="26"/>
        <v>0</v>
      </c>
    </row>
    <row r="340" spans="1:9" ht="15" hidden="1" customHeight="1" x14ac:dyDescent="0.2">
      <c r="A340" s="69">
        <v>18.68</v>
      </c>
      <c r="B340" s="62" t="s">
        <v>360</v>
      </c>
      <c r="C340" s="61" t="s">
        <v>59</v>
      </c>
      <c r="D340" s="60"/>
      <c r="E340" s="59">
        <v>11.87</v>
      </c>
      <c r="F340" s="59">
        <v>2.4900000000000002</v>
      </c>
      <c r="G340" s="58">
        <f t="shared" si="27"/>
        <v>0</v>
      </c>
      <c r="H340" s="57">
        <f t="shared" si="28"/>
        <v>0</v>
      </c>
      <c r="I340" s="57">
        <f t="shared" si="26"/>
        <v>0</v>
      </c>
    </row>
    <row r="341" spans="1:9" ht="15" hidden="1" customHeight="1" x14ac:dyDescent="0.2">
      <c r="A341" s="69">
        <v>18.690000000000001</v>
      </c>
      <c r="B341" s="62" t="s">
        <v>361</v>
      </c>
      <c r="C341" s="61" t="s">
        <v>59</v>
      </c>
      <c r="D341" s="60"/>
      <c r="E341" s="59">
        <v>35.369999999999997</v>
      </c>
      <c r="F341" s="59">
        <v>6.91</v>
      </c>
      <c r="G341" s="58">
        <f t="shared" si="27"/>
        <v>0</v>
      </c>
      <c r="H341" s="57">
        <f t="shared" si="28"/>
        <v>0</v>
      </c>
      <c r="I341" s="57">
        <f t="shared" si="26"/>
        <v>0</v>
      </c>
    </row>
    <row r="342" spans="1:9" ht="15" customHeight="1" x14ac:dyDescent="0.2">
      <c r="A342" s="69">
        <v>18.7</v>
      </c>
      <c r="B342" s="62" t="s">
        <v>362</v>
      </c>
      <c r="C342" s="61" t="s">
        <v>59</v>
      </c>
      <c r="D342" s="60">
        <v>12</v>
      </c>
      <c r="E342" s="96" t="s">
        <v>515</v>
      </c>
      <c r="F342" s="96" t="s">
        <v>515</v>
      </c>
      <c r="G342" s="97" t="s">
        <v>515</v>
      </c>
      <c r="H342" s="57" t="e">
        <f t="shared" si="28"/>
        <v>#VALUE!</v>
      </c>
      <c r="I342" s="57" t="e">
        <f t="shared" si="26"/>
        <v>#VALUE!</v>
      </c>
    </row>
    <row r="343" spans="1:9" ht="27.75" hidden="1" customHeight="1" x14ac:dyDescent="0.2">
      <c r="A343" s="75">
        <v>18.71</v>
      </c>
      <c r="B343" s="77" t="s">
        <v>363</v>
      </c>
      <c r="C343" s="72" t="s">
        <v>59</v>
      </c>
      <c r="D343" s="76"/>
      <c r="E343" s="59">
        <v>67.56</v>
      </c>
      <c r="F343" s="59">
        <v>2.25</v>
      </c>
      <c r="G343" s="58">
        <f>ROUND(D343*(E343+F343),2)</f>
        <v>0</v>
      </c>
      <c r="H343" s="57">
        <f t="shared" si="28"/>
        <v>0</v>
      </c>
      <c r="I343" s="57">
        <f t="shared" si="26"/>
        <v>0</v>
      </c>
    </row>
    <row r="344" spans="1:9" ht="15" hidden="1" customHeight="1" x14ac:dyDescent="0.2">
      <c r="A344" s="69">
        <v>18.72</v>
      </c>
      <c r="B344" s="62" t="s">
        <v>364</v>
      </c>
      <c r="C344" s="61" t="s">
        <v>53</v>
      </c>
      <c r="D344" s="60"/>
      <c r="E344" s="59">
        <v>8.15</v>
      </c>
      <c r="F344" s="59">
        <v>5.1100000000000003</v>
      </c>
      <c r="G344" s="58">
        <f>ROUND(D344*(E344+F344),2)</f>
        <v>0</v>
      </c>
      <c r="H344" s="57">
        <f t="shared" si="28"/>
        <v>0</v>
      </c>
      <c r="I344" s="57">
        <f t="shared" si="26"/>
        <v>0</v>
      </c>
    </row>
    <row r="345" spans="1:9" ht="15" hidden="1" customHeight="1" x14ac:dyDescent="0.2">
      <c r="A345" s="69">
        <v>18.73</v>
      </c>
      <c r="B345" s="62" t="s">
        <v>365</v>
      </c>
      <c r="C345" s="61" t="s">
        <v>53</v>
      </c>
      <c r="D345" s="60"/>
      <c r="E345" s="59">
        <v>3.16</v>
      </c>
      <c r="F345" s="59">
        <v>157.94999999999999</v>
      </c>
      <c r="G345" s="58">
        <f>ROUND(D345*(E345+F345),2)</f>
        <v>0</v>
      </c>
      <c r="H345" s="57">
        <f t="shared" si="28"/>
        <v>0</v>
      </c>
      <c r="I345" s="57">
        <f t="shared" si="26"/>
        <v>0</v>
      </c>
    </row>
    <row r="346" spans="1:9" ht="15" hidden="1" customHeight="1" x14ac:dyDescent="0.2">
      <c r="A346" s="69">
        <v>18.739999999999998</v>
      </c>
      <c r="B346" s="62" t="s">
        <v>366</v>
      </c>
      <c r="C346" s="61" t="s">
        <v>53</v>
      </c>
      <c r="D346" s="60"/>
      <c r="E346" s="59">
        <v>6.33</v>
      </c>
      <c r="F346" s="59">
        <v>236.92</v>
      </c>
      <c r="G346" s="58">
        <f>ROUND(D346*(E346+F346),2)</f>
        <v>0</v>
      </c>
      <c r="H346" s="57">
        <f t="shared" si="28"/>
        <v>0</v>
      </c>
      <c r="I346" s="57">
        <f t="shared" si="26"/>
        <v>0</v>
      </c>
    </row>
    <row r="347" spans="1:9" ht="15" hidden="1" customHeight="1" x14ac:dyDescent="0.2">
      <c r="A347" s="69">
        <v>18.75</v>
      </c>
      <c r="B347" s="62" t="s">
        <v>367</v>
      </c>
      <c r="C347" s="61" t="s">
        <v>53</v>
      </c>
      <c r="D347" s="60"/>
      <c r="E347" s="59">
        <v>275.12</v>
      </c>
      <c r="F347" s="59">
        <v>28.63</v>
      </c>
      <c r="G347" s="58">
        <f>ROUND(D347*(E347+F347),2)</f>
        <v>0</v>
      </c>
      <c r="H347" s="57">
        <f t="shared" si="28"/>
        <v>0</v>
      </c>
      <c r="I347" s="57">
        <f t="shared" si="26"/>
        <v>0</v>
      </c>
    </row>
    <row r="348" spans="1:9" ht="17.100000000000001" hidden="1" customHeight="1" x14ac:dyDescent="0.2">
      <c r="A348" s="68">
        <v>19</v>
      </c>
      <c r="B348" s="67" t="s">
        <v>368</v>
      </c>
      <c r="C348" s="66"/>
      <c r="D348" s="65"/>
      <c r="E348" s="65"/>
      <c r="F348" s="65"/>
      <c r="G348" s="64"/>
      <c r="H348" s="57">
        <f t="shared" si="28"/>
        <v>0</v>
      </c>
      <c r="I348" s="57">
        <f t="shared" si="26"/>
        <v>0</v>
      </c>
    </row>
    <row r="349" spans="1:9" ht="15" hidden="1" customHeight="1" x14ac:dyDescent="0.2">
      <c r="A349" s="63">
        <v>19.100000000000001</v>
      </c>
      <c r="B349" s="62" t="s">
        <v>369</v>
      </c>
      <c r="C349" s="61" t="s">
        <v>53</v>
      </c>
      <c r="D349" s="60"/>
      <c r="E349" s="59">
        <v>297.10000000000002</v>
      </c>
      <c r="F349" s="59">
        <v>192.41</v>
      </c>
      <c r="G349" s="58">
        <f t="shared" ref="G349:G354" si="29">ROUND(D349*(E349+F349),2)</f>
        <v>0</v>
      </c>
      <c r="H349" s="57">
        <f t="shared" si="28"/>
        <v>0</v>
      </c>
      <c r="I349" s="57">
        <f t="shared" si="26"/>
        <v>0</v>
      </c>
    </row>
    <row r="350" spans="1:9" ht="15" hidden="1" customHeight="1" x14ac:dyDescent="0.2">
      <c r="A350" s="63">
        <v>19.2</v>
      </c>
      <c r="B350" s="62" t="s">
        <v>370</v>
      </c>
      <c r="C350" s="61" t="s">
        <v>53</v>
      </c>
      <c r="D350" s="60"/>
      <c r="E350" s="59">
        <v>20.61</v>
      </c>
      <c r="F350" s="59">
        <v>9.8699999999999992</v>
      </c>
      <c r="G350" s="58">
        <f t="shared" si="29"/>
        <v>0</v>
      </c>
      <c r="H350" s="57">
        <f t="shared" si="28"/>
        <v>0</v>
      </c>
      <c r="I350" s="57">
        <f t="shared" si="26"/>
        <v>0</v>
      </c>
    </row>
    <row r="351" spans="1:9" ht="15" hidden="1" customHeight="1" x14ac:dyDescent="0.2">
      <c r="A351" s="63">
        <v>19.3</v>
      </c>
      <c r="B351" s="62" t="s">
        <v>371</v>
      </c>
      <c r="C351" s="61" t="s">
        <v>53</v>
      </c>
      <c r="D351" s="60"/>
      <c r="E351" s="59">
        <v>32.909999999999997</v>
      </c>
      <c r="F351" s="59">
        <v>12.43</v>
      </c>
      <c r="G351" s="58">
        <f t="shared" si="29"/>
        <v>0</v>
      </c>
      <c r="H351" s="57">
        <f t="shared" si="28"/>
        <v>0</v>
      </c>
      <c r="I351" s="57">
        <f t="shared" si="26"/>
        <v>0</v>
      </c>
    </row>
    <row r="352" spans="1:9" ht="15" hidden="1" customHeight="1" x14ac:dyDescent="0.2">
      <c r="A352" s="63">
        <v>19.399999999999999</v>
      </c>
      <c r="B352" s="62" t="s">
        <v>372</v>
      </c>
      <c r="C352" s="61" t="s">
        <v>53</v>
      </c>
      <c r="D352" s="60"/>
      <c r="E352" s="59">
        <v>75.12</v>
      </c>
      <c r="F352" s="59">
        <v>5.92</v>
      </c>
      <c r="G352" s="58">
        <f t="shared" si="29"/>
        <v>0</v>
      </c>
      <c r="H352" s="57">
        <f t="shared" si="28"/>
        <v>0</v>
      </c>
      <c r="I352" s="57">
        <f t="shared" si="26"/>
        <v>0</v>
      </c>
    </row>
    <row r="353" spans="1:9" ht="15" hidden="1" customHeight="1" x14ac:dyDescent="0.2">
      <c r="A353" s="63">
        <v>19.5</v>
      </c>
      <c r="B353" s="62" t="s">
        <v>373</v>
      </c>
      <c r="C353" s="61" t="s">
        <v>53</v>
      </c>
      <c r="D353" s="60"/>
      <c r="E353" s="59">
        <v>121.87</v>
      </c>
      <c r="F353" s="59">
        <v>3.64</v>
      </c>
      <c r="G353" s="58">
        <f t="shared" si="29"/>
        <v>0</v>
      </c>
      <c r="H353" s="57">
        <f t="shared" si="28"/>
        <v>0</v>
      </c>
      <c r="I353" s="57">
        <f t="shared" si="26"/>
        <v>0</v>
      </c>
    </row>
    <row r="354" spans="1:9" ht="15" hidden="1" customHeight="1" x14ac:dyDescent="0.2">
      <c r="A354" s="63">
        <v>19.600000000000001</v>
      </c>
      <c r="B354" s="62" t="s">
        <v>374</v>
      </c>
      <c r="C354" s="61" t="s">
        <v>53</v>
      </c>
      <c r="D354" s="60"/>
      <c r="E354" s="59">
        <v>67.349999999999994</v>
      </c>
      <c r="F354" s="59">
        <v>153.43</v>
      </c>
      <c r="G354" s="58">
        <f t="shared" si="29"/>
        <v>0</v>
      </c>
      <c r="H354" s="57">
        <f t="shared" si="28"/>
        <v>0</v>
      </c>
      <c r="I354" s="57">
        <f t="shared" si="26"/>
        <v>0</v>
      </c>
    </row>
    <row r="355" spans="1:9" ht="17.100000000000001" hidden="1" customHeight="1" x14ac:dyDescent="0.2">
      <c r="A355" s="68">
        <v>20</v>
      </c>
      <c r="B355" s="67" t="s">
        <v>375</v>
      </c>
      <c r="C355" s="66"/>
      <c r="D355" s="65"/>
      <c r="E355" s="65"/>
      <c r="F355" s="65"/>
      <c r="G355" s="64"/>
      <c r="H355" s="57">
        <f t="shared" si="28"/>
        <v>0</v>
      </c>
      <c r="I355" s="57">
        <f t="shared" si="26"/>
        <v>0</v>
      </c>
    </row>
    <row r="356" spans="1:9" ht="15" hidden="1" customHeight="1" x14ac:dyDescent="0.2">
      <c r="A356" s="63">
        <v>20.100000000000001</v>
      </c>
      <c r="B356" s="62" t="s">
        <v>376</v>
      </c>
      <c r="C356" s="61" t="s">
        <v>53</v>
      </c>
      <c r="D356" s="60"/>
      <c r="E356" s="59">
        <v>8.23</v>
      </c>
      <c r="F356" s="59">
        <v>2.27</v>
      </c>
      <c r="G356" s="58">
        <f t="shared" ref="G356:G387" si="30">ROUND(D356*(E356+F356),2)</f>
        <v>0</v>
      </c>
      <c r="H356" s="57">
        <f t="shared" si="28"/>
        <v>0</v>
      </c>
      <c r="I356" s="57">
        <f t="shared" si="26"/>
        <v>0</v>
      </c>
    </row>
    <row r="357" spans="1:9" ht="15" hidden="1" customHeight="1" x14ac:dyDescent="0.2">
      <c r="A357" s="63">
        <v>20.2</v>
      </c>
      <c r="B357" s="62" t="s">
        <v>377</v>
      </c>
      <c r="C357" s="61" t="s">
        <v>53</v>
      </c>
      <c r="D357" s="60"/>
      <c r="E357" s="59">
        <v>13.95</v>
      </c>
      <c r="F357" s="59">
        <v>9.31</v>
      </c>
      <c r="G357" s="58">
        <f t="shared" si="30"/>
        <v>0</v>
      </c>
      <c r="H357" s="57">
        <f t="shared" si="28"/>
        <v>0</v>
      </c>
      <c r="I357" s="57">
        <f t="shared" si="26"/>
        <v>0</v>
      </c>
    </row>
    <row r="358" spans="1:9" ht="15" hidden="1" customHeight="1" x14ac:dyDescent="0.2">
      <c r="A358" s="63">
        <v>20.3</v>
      </c>
      <c r="B358" s="62" t="s">
        <v>378</v>
      </c>
      <c r="C358" s="61" t="s">
        <v>53</v>
      </c>
      <c r="D358" s="60"/>
      <c r="E358" s="59">
        <v>27.69</v>
      </c>
      <c r="F358" s="59">
        <v>18.46</v>
      </c>
      <c r="G358" s="58">
        <f t="shared" si="30"/>
        <v>0</v>
      </c>
      <c r="H358" s="57">
        <f t="shared" si="28"/>
        <v>0</v>
      </c>
      <c r="I358" s="57">
        <f t="shared" si="26"/>
        <v>0</v>
      </c>
    </row>
    <row r="359" spans="1:9" ht="27.75" hidden="1" customHeight="1" x14ac:dyDescent="0.2">
      <c r="A359" s="63">
        <v>20.399999999999999</v>
      </c>
      <c r="B359" s="62" t="s">
        <v>379</v>
      </c>
      <c r="C359" s="61" t="s">
        <v>53</v>
      </c>
      <c r="D359" s="60"/>
      <c r="E359" s="59">
        <v>58.24</v>
      </c>
      <c r="F359" s="59">
        <v>3.06</v>
      </c>
      <c r="G359" s="58">
        <f t="shared" si="30"/>
        <v>0</v>
      </c>
      <c r="H359" s="57">
        <f t="shared" si="28"/>
        <v>0</v>
      </c>
      <c r="I359" s="57">
        <f t="shared" si="26"/>
        <v>0</v>
      </c>
    </row>
    <row r="360" spans="1:9" ht="15" hidden="1" customHeight="1" x14ac:dyDescent="0.2">
      <c r="A360" s="63">
        <v>20.5</v>
      </c>
      <c r="B360" s="62" t="s">
        <v>380</v>
      </c>
      <c r="C360" s="61" t="s">
        <v>53</v>
      </c>
      <c r="D360" s="60"/>
      <c r="E360" s="59">
        <v>65.459999999999994</v>
      </c>
      <c r="F360" s="59">
        <v>11.55</v>
      </c>
      <c r="G360" s="58">
        <f t="shared" si="30"/>
        <v>0</v>
      </c>
      <c r="H360" s="57">
        <f t="shared" si="28"/>
        <v>0</v>
      </c>
      <c r="I360" s="57">
        <f t="shared" si="26"/>
        <v>0</v>
      </c>
    </row>
    <row r="361" spans="1:9" ht="15" hidden="1" customHeight="1" x14ac:dyDescent="0.2">
      <c r="A361" s="63">
        <v>20.6</v>
      </c>
      <c r="B361" s="62" t="s">
        <v>381</v>
      </c>
      <c r="C361" s="61" t="s">
        <v>53</v>
      </c>
      <c r="D361" s="60"/>
      <c r="E361" s="59">
        <v>72.14</v>
      </c>
      <c r="F361" s="59">
        <v>11.95</v>
      </c>
      <c r="G361" s="58">
        <f t="shared" si="30"/>
        <v>0</v>
      </c>
      <c r="H361" s="57">
        <f t="shared" si="28"/>
        <v>0</v>
      </c>
      <c r="I361" s="57">
        <f t="shared" si="26"/>
        <v>0</v>
      </c>
    </row>
    <row r="362" spans="1:9" ht="15" hidden="1" customHeight="1" x14ac:dyDescent="0.2">
      <c r="A362" s="63">
        <v>20.7</v>
      </c>
      <c r="B362" s="62" t="s">
        <v>382</v>
      </c>
      <c r="C362" s="61" t="s">
        <v>53</v>
      </c>
      <c r="D362" s="60"/>
      <c r="E362" s="59">
        <v>20.95</v>
      </c>
      <c r="F362" s="59">
        <v>5.98</v>
      </c>
      <c r="G362" s="58">
        <f t="shared" si="30"/>
        <v>0</v>
      </c>
      <c r="H362" s="57">
        <f t="shared" si="28"/>
        <v>0</v>
      </c>
      <c r="I362" s="57">
        <f t="shared" si="26"/>
        <v>0</v>
      </c>
    </row>
    <row r="363" spans="1:9" ht="15" hidden="1" customHeight="1" x14ac:dyDescent="0.2">
      <c r="A363" s="63">
        <v>20.8</v>
      </c>
      <c r="B363" s="62" t="s">
        <v>383</v>
      </c>
      <c r="C363" s="61" t="s">
        <v>53</v>
      </c>
      <c r="D363" s="60"/>
      <c r="E363" s="59">
        <v>155.75</v>
      </c>
      <c r="F363" s="59">
        <v>24.77</v>
      </c>
      <c r="G363" s="58">
        <f t="shared" si="30"/>
        <v>0</v>
      </c>
      <c r="H363" s="57">
        <f t="shared" si="28"/>
        <v>0</v>
      </c>
      <c r="I363" s="57">
        <f t="shared" si="26"/>
        <v>0</v>
      </c>
    </row>
    <row r="364" spans="1:9" ht="15" hidden="1" customHeight="1" x14ac:dyDescent="0.2">
      <c r="A364" s="63">
        <v>20.9</v>
      </c>
      <c r="B364" s="62" t="s">
        <v>384</v>
      </c>
      <c r="C364" s="61" t="s">
        <v>53</v>
      </c>
      <c r="D364" s="60"/>
      <c r="E364" s="59">
        <v>110.03</v>
      </c>
      <c r="F364" s="59">
        <v>3.75</v>
      </c>
      <c r="G364" s="58">
        <f t="shared" si="30"/>
        <v>0</v>
      </c>
      <c r="H364" s="57">
        <f t="shared" si="28"/>
        <v>0</v>
      </c>
      <c r="I364" s="57">
        <f t="shared" si="26"/>
        <v>0</v>
      </c>
    </row>
    <row r="365" spans="1:9" ht="15" hidden="1" customHeight="1" x14ac:dyDescent="0.2">
      <c r="A365" s="69">
        <v>20.100000000000001</v>
      </c>
      <c r="B365" s="62" t="s">
        <v>385</v>
      </c>
      <c r="C365" s="61" t="s">
        <v>53</v>
      </c>
      <c r="D365" s="60"/>
      <c r="E365" s="59">
        <v>131.83000000000001</v>
      </c>
      <c r="F365" s="59">
        <v>5.57</v>
      </c>
      <c r="G365" s="58">
        <f t="shared" si="30"/>
        <v>0</v>
      </c>
      <c r="H365" s="57">
        <f t="shared" si="28"/>
        <v>0</v>
      </c>
      <c r="I365" s="57">
        <f t="shared" si="26"/>
        <v>0</v>
      </c>
    </row>
    <row r="366" spans="1:9" ht="15" hidden="1" customHeight="1" x14ac:dyDescent="0.2">
      <c r="A366" s="69">
        <v>20.11</v>
      </c>
      <c r="B366" s="62" t="s">
        <v>386</v>
      </c>
      <c r="C366" s="61" t="s">
        <v>59</v>
      </c>
      <c r="D366" s="60"/>
      <c r="E366" s="59">
        <v>12.87</v>
      </c>
      <c r="F366" s="59">
        <v>5.51</v>
      </c>
      <c r="G366" s="58">
        <f t="shared" si="30"/>
        <v>0</v>
      </c>
      <c r="H366" s="57">
        <f t="shared" si="28"/>
        <v>0</v>
      </c>
      <c r="I366" s="57">
        <f t="shared" si="26"/>
        <v>0</v>
      </c>
    </row>
    <row r="367" spans="1:9" ht="15" hidden="1" customHeight="1" x14ac:dyDescent="0.2">
      <c r="A367" s="69">
        <v>20.12</v>
      </c>
      <c r="B367" s="62" t="s">
        <v>387</v>
      </c>
      <c r="C367" s="61" t="s">
        <v>59</v>
      </c>
      <c r="D367" s="60"/>
      <c r="E367" s="59">
        <v>16.850000000000001</v>
      </c>
      <c r="F367" s="59">
        <v>7.22</v>
      </c>
      <c r="G367" s="58">
        <f t="shared" si="30"/>
        <v>0</v>
      </c>
      <c r="H367" s="57">
        <f t="shared" si="28"/>
        <v>0</v>
      </c>
      <c r="I367" s="57">
        <f t="shared" si="26"/>
        <v>0</v>
      </c>
    </row>
    <row r="368" spans="1:9" ht="15" hidden="1" customHeight="1" x14ac:dyDescent="0.2">
      <c r="A368" s="69">
        <v>20.13</v>
      </c>
      <c r="B368" s="62" t="s">
        <v>388</v>
      </c>
      <c r="C368" s="61" t="s">
        <v>59</v>
      </c>
      <c r="D368" s="60"/>
      <c r="E368" s="59">
        <v>30.83</v>
      </c>
      <c r="F368" s="59">
        <v>10.27</v>
      </c>
      <c r="G368" s="58">
        <f t="shared" si="30"/>
        <v>0</v>
      </c>
      <c r="H368" s="57">
        <f t="shared" si="28"/>
        <v>0</v>
      </c>
      <c r="I368" s="57">
        <f t="shared" si="26"/>
        <v>0</v>
      </c>
    </row>
    <row r="369" spans="1:9" ht="27.75" hidden="1" customHeight="1" x14ac:dyDescent="0.2">
      <c r="A369" s="69">
        <v>20.14</v>
      </c>
      <c r="B369" s="62" t="s">
        <v>389</v>
      </c>
      <c r="C369" s="61" t="s">
        <v>59</v>
      </c>
      <c r="D369" s="60"/>
      <c r="E369" s="59">
        <v>57.79</v>
      </c>
      <c r="F369" s="59">
        <v>14.44</v>
      </c>
      <c r="G369" s="58">
        <f t="shared" si="30"/>
        <v>0</v>
      </c>
      <c r="H369" s="57">
        <f t="shared" si="28"/>
        <v>0</v>
      </c>
      <c r="I369" s="57">
        <f t="shared" si="26"/>
        <v>0</v>
      </c>
    </row>
    <row r="370" spans="1:9" ht="27.75" hidden="1" customHeight="1" x14ac:dyDescent="0.2">
      <c r="A370" s="69">
        <v>20.149999999999999</v>
      </c>
      <c r="B370" s="62" t="s">
        <v>390</v>
      </c>
      <c r="C370" s="61" t="s">
        <v>59</v>
      </c>
      <c r="D370" s="60"/>
      <c r="E370" s="59">
        <v>80.03</v>
      </c>
      <c r="F370" s="59">
        <v>20</v>
      </c>
      <c r="G370" s="58">
        <f t="shared" si="30"/>
        <v>0</v>
      </c>
      <c r="H370" s="57">
        <f t="shared" si="28"/>
        <v>0</v>
      </c>
      <c r="I370" s="57">
        <f t="shared" si="26"/>
        <v>0</v>
      </c>
    </row>
    <row r="371" spans="1:9" ht="27.75" hidden="1" customHeight="1" x14ac:dyDescent="0.2">
      <c r="A371" s="69">
        <v>20.16</v>
      </c>
      <c r="B371" s="62" t="s">
        <v>391</v>
      </c>
      <c r="C371" s="61" t="s">
        <v>59</v>
      </c>
      <c r="D371" s="60"/>
      <c r="E371" s="59">
        <v>90.37</v>
      </c>
      <c r="F371" s="59">
        <v>22.59</v>
      </c>
      <c r="G371" s="58">
        <f t="shared" si="30"/>
        <v>0</v>
      </c>
      <c r="H371" s="57">
        <f t="shared" si="28"/>
        <v>0</v>
      </c>
      <c r="I371" s="57">
        <f t="shared" si="26"/>
        <v>0</v>
      </c>
    </row>
    <row r="372" spans="1:9" ht="27.75" hidden="1" customHeight="1" x14ac:dyDescent="0.2">
      <c r="A372" s="69">
        <v>20.170000000000002</v>
      </c>
      <c r="B372" s="62" t="s">
        <v>392</v>
      </c>
      <c r="C372" s="61" t="s">
        <v>53</v>
      </c>
      <c r="D372" s="60"/>
      <c r="E372" s="59">
        <v>1046.99</v>
      </c>
      <c r="F372" s="59">
        <v>291.01</v>
      </c>
      <c r="G372" s="58">
        <f t="shared" si="30"/>
        <v>0</v>
      </c>
      <c r="H372" s="57">
        <f t="shared" si="28"/>
        <v>0</v>
      </c>
      <c r="I372" s="57">
        <f t="shared" si="26"/>
        <v>0</v>
      </c>
    </row>
    <row r="373" spans="1:9" ht="15" hidden="1" customHeight="1" x14ac:dyDescent="0.2">
      <c r="A373" s="69">
        <v>20.18</v>
      </c>
      <c r="B373" s="62" t="s">
        <v>393</v>
      </c>
      <c r="C373" s="61" t="s">
        <v>53</v>
      </c>
      <c r="D373" s="60"/>
      <c r="E373" s="59">
        <v>206.48</v>
      </c>
      <c r="F373" s="59">
        <v>68.83</v>
      </c>
      <c r="G373" s="58">
        <f t="shared" si="30"/>
        <v>0</v>
      </c>
      <c r="H373" s="57">
        <f t="shared" si="28"/>
        <v>0</v>
      </c>
      <c r="I373" s="57">
        <f t="shared" si="26"/>
        <v>0</v>
      </c>
    </row>
    <row r="374" spans="1:9" ht="15" hidden="1" customHeight="1" x14ac:dyDescent="0.2">
      <c r="A374" s="69">
        <v>20.190000000000001</v>
      </c>
      <c r="B374" s="62" t="s">
        <v>394</v>
      </c>
      <c r="C374" s="61" t="s">
        <v>59</v>
      </c>
      <c r="D374" s="60"/>
      <c r="E374" s="59">
        <v>9.15</v>
      </c>
      <c r="F374" s="59">
        <v>2.06</v>
      </c>
      <c r="G374" s="58">
        <f t="shared" si="30"/>
        <v>0</v>
      </c>
      <c r="H374" s="57">
        <f t="shared" si="28"/>
        <v>0</v>
      </c>
      <c r="I374" s="57">
        <f t="shared" si="26"/>
        <v>0</v>
      </c>
    </row>
    <row r="375" spans="1:9" ht="15" hidden="1" customHeight="1" x14ac:dyDescent="0.2">
      <c r="A375" s="69">
        <v>20.2</v>
      </c>
      <c r="B375" s="62" t="s">
        <v>395</v>
      </c>
      <c r="C375" s="61" t="s">
        <v>53</v>
      </c>
      <c r="D375" s="60"/>
      <c r="E375" s="59">
        <v>21.48</v>
      </c>
      <c r="F375" s="59">
        <v>4.5999999999999996</v>
      </c>
      <c r="G375" s="58">
        <f t="shared" si="30"/>
        <v>0</v>
      </c>
      <c r="H375" s="57">
        <f t="shared" si="28"/>
        <v>0</v>
      </c>
      <c r="I375" s="57">
        <f t="shared" si="26"/>
        <v>0</v>
      </c>
    </row>
    <row r="376" spans="1:9" ht="15" hidden="1" customHeight="1" x14ac:dyDescent="0.2">
      <c r="A376" s="69">
        <v>20.21</v>
      </c>
      <c r="B376" s="62" t="s">
        <v>396</v>
      </c>
      <c r="C376" s="61" t="s">
        <v>53</v>
      </c>
      <c r="D376" s="60"/>
      <c r="E376" s="59">
        <v>9.43</v>
      </c>
      <c r="F376" s="59">
        <v>6.18</v>
      </c>
      <c r="G376" s="58">
        <f t="shared" si="30"/>
        <v>0</v>
      </c>
      <c r="H376" s="57">
        <f t="shared" si="28"/>
        <v>0</v>
      </c>
      <c r="I376" s="57">
        <f t="shared" si="26"/>
        <v>0</v>
      </c>
    </row>
    <row r="377" spans="1:9" ht="15" hidden="1" customHeight="1" x14ac:dyDescent="0.2">
      <c r="A377" s="69">
        <v>20.22</v>
      </c>
      <c r="B377" s="62" t="s">
        <v>397</v>
      </c>
      <c r="C377" s="61" t="s">
        <v>53</v>
      </c>
      <c r="D377" s="60"/>
      <c r="E377" s="59">
        <v>8.68</v>
      </c>
      <c r="F377" s="59">
        <v>6.18</v>
      </c>
      <c r="G377" s="58">
        <f t="shared" si="30"/>
        <v>0</v>
      </c>
      <c r="H377" s="57">
        <f t="shared" si="28"/>
        <v>0</v>
      </c>
      <c r="I377" s="57">
        <f t="shared" si="26"/>
        <v>0</v>
      </c>
    </row>
    <row r="378" spans="1:9" ht="15" hidden="1" customHeight="1" x14ac:dyDescent="0.2">
      <c r="A378" s="69">
        <v>20.23</v>
      </c>
      <c r="B378" s="62" t="s">
        <v>398</v>
      </c>
      <c r="C378" s="61" t="s">
        <v>53</v>
      </c>
      <c r="D378" s="60"/>
      <c r="E378" s="59">
        <v>58.47</v>
      </c>
      <c r="F378" s="59">
        <v>26.03</v>
      </c>
      <c r="G378" s="58">
        <f t="shared" si="30"/>
        <v>0</v>
      </c>
      <c r="H378" s="57">
        <f t="shared" si="28"/>
        <v>0</v>
      </c>
      <c r="I378" s="57">
        <f t="shared" si="26"/>
        <v>0</v>
      </c>
    </row>
    <row r="379" spans="1:9" ht="15" hidden="1" customHeight="1" x14ac:dyDescent="0.2">
      <c r="A379" s="69">
        <v>20.239999999999998</v>
      </c>
      <c r="B379" s="62" t="s">
        <v>399</v>
      </c>
      <c r="C379" s="61" t="s">
        <v>53</v>
      </c>
      <c r="D379" s="60"/>
      <c r="E379" s="59">
        <v>6.63</v>
      </c>
      <c r="F379" s="59">
        <v>4.1100000000000003</v>
      </c>
      <c r="G379" s="58">
        <f t="shared" si="30"/>
        <v>0</v>
      </c>
      <c r="H379" s="57">
        <f t="shared" si="28"/>
        <v>0</v>
      </c>
      <c r="I379" s="57">
        <f t="shared" si="26"/>
        <v>0</v>
      </c>
    </row>
    <row r="380" spans="1:9" ht="15" hidden="1" customHeight="1" x14ac:dyDescent="0.2">
      <c r="A380" s="69">
        <v>20.25</v>
      </c>
      <c r="B380" s="62" t="s">
        <v>400</v>
      </c>
      <c r="C380" s="61" t="s">
        <v>53</v>
      </c>
      <c r="D380" s="60"/>
      <c r="E380" s="59">
        <v>0.32</v>
      </c>
      <c r="F380" s="59">
        <v>4.1100000000000003</v>
      </c>
      <c r="G380" s="58">
        <f t="shared" si="30"/>
        <v>0</v>
      </c>
      <c r="H380" s="57">
        <f t="shared" si="28"/>
        <v>0</v>
      </c>
      <c r="I380" s="57">
        <f t="shared" si="26"/>
        <v>0</v>
      </c>
    </row>
    <row r="381" spans="1:9" ht="15" hidden="1" customHeight="1" x14ac:dyDescent="0.2">
      <c r="A381" s="69">
        <v>20.260000000000002</v>
      </c>
      <c r="B381" s="62" t="s">
        <v>401</v>
      </c>
      <c r="C381" s="61" t="s">
        <v>53</v>
      </c>
      <c r="D381" s="60"/>
      <c r="E381" s="59">
        <v>101.32</v>
      </c>
      <c r="F381" s="59">
        <v>67.55</v>
      </c>
      <c r="G381" s="58">
        <f t="shared" si="30"/>
        <v>0</v>
      </c>
      <c r="H381" s="57">
        <f t="shared" si="28"/>
        <v>0</v>
      </c>
      <c r="I381" s="57">
        <f t="shared" si="26"/>
        <v>0</v>
      </c>
    </row>
    <row r="382" spans="1:9" ht="15.2" hidden="1" customHeight="1" x14ac:dyDescent="0.2">
      <c r="A382" s="75">
        <v>20.27</v>
      </c>
      <c r="B382" s="73" t="s">
        <v>402</v>
      </c>
      <c r="C382" s="72" t="s">
        <v>53</v>
      </c>
      <c r="D382" s="71"/>
      <c r="E382" s="59">
        <v>187.03</v>
      </c>
      <c r="F382" s="59">
        <v>124.68</v>
      </c>
      <c r="G382" s="58">
        <f t="shared" si="30"/>
        <v>0</v>
      </c>
      <c r="H382" s="57">
        <f t="shared" si="28"/>
        <v>0</v>
      </c>
      <c r="I382" s="57">
        <f t="shared" si="26"/>
        <v>0</v>
      </c>
    </row>
    <row r="383" spans="1:9" ht="15" hidden="1" customHeight="1" x14ac:dyDescent="0.2">
      <c r="A383" s="69">
        <v>20.28</v>
      </c>
      <c r="B383" s="62" t="s">
        <v>403</v>
      </c>
      <c r="C383" s="61" t="s">
        <v>53</v>
      </c>
      <c r="D383" s="60"/>
      <c r="E383" s="59">
        <v>5.71</v>
      </c>
      <c r="F383" s="59">
        <v>5.04</v>
      </c>
      <c r="G383" s="58">
        <f t="shared" si="30"/>
        <v>0</v>
      </c>
      <c r="H383" s="57">
        <f t="shared" si="28"/>
        <v>0</v>
      </c>
      <c r="I383" s="57">
        <f t="shared" si="26"/>
        <v>0</v>
      </c>
    </row>
    <row r="384" spans="1:9" ht="15" hidden="1" customHeight="1" x14ac:dyDescent="0.2">
      <c r="A384" s="69">
        <v>20.29</v>
      </c>
      <c r="B384" s="62" t="s">
        <v>404</v>
      </c>
      <c r="C384" s="61" t="s">
        <v>53</v>
      </c>
      <c r="D384" s="60"/>
      <c r="E384" s="59">
        <v>7.05</v>
      </c>
      <c r="F384" s="59">
        <v>2.8</v>
      </c>
      <c r="G384" s="58">
        <f t="shared" si="30"/>
        <v>0</v>
      </c>
      <c r="H384" s="57">
        <f t="shared" si="28"/>
        <v>0</v>
      </c>
      <c r="I384" s="57">
        <f t="shared" si="26"/>
        <v>0</v>
      </c>
    </row>
    <row r="385" spans="1:9" ht="15" hidden="1" customHeight="1" x14ac:dyDescent="0.2">
      <c r="A385" s="69">
        <v>20.3</v>
      </c>
      <c r="B385" s="62" t="s">
        <v>405</v>
      </c>
      <c r="C385" s="61" t="s">
        <v>53</v>
      </c>
      <c r="D385" s="60"/>
      <c r="E385" s="59">
        <v>8.8699999999999992</v>
      </c>
      <c r="F385" s="59">
        <v>3.54</v>
      </c>
      <c r="G385" s="58">
        <f t="shared" si="30"/>
        <v>0</v>
      </c>
      <c r="H385" s="57">
        <f t="shared" si="28"/>
        <v>0</v>
      </c>
      <c r="I385" s="57">
        <f t="shared" si="26"/>
        <v>0</v>
      </c>
    </row>
    <row r="386" spans="1:9" ht="15" hidden="1" customHeight="1" x14ac:dyDescent="0.2">
      <c r="A386" s="69">
        <v>20.309999999999999</v>
      </c>
      <c r="B386" s="62" t="s">
        <v>406</v>
      </c>
      <c r="C386" s="61" t="s">
        <v>53</v>
      </c>
      <c r="D386" s="60"/>
      <c r="E386" s="59">
        <v>15.48</v>
      </c>
      <c r="F386" s="59">
        <v>5.04</v>
      </c>
      <c r="G386" s="58">
        <f t="shared" si="30"/>
        <v>0</v>
      </c>
      <c r="H386" s="57">
        <f t="shared" si="28"/>
        <v>0</v>
      </c>
      <c r="I386" s="57">
        <f t="shared" si="26"/>
        <v>0</v>
      </c>
    </row>
    <row r="387" spans="1:9" ht="15" hidden="1" customHeight="1" x14ac:dyDescent="0.2">
      <c r="A387" s="69">
        <v>20.32</v>
      </c>
      <c r="B387" s="62" t="s">
        <v>407</v>
      </c>
      <c r="C387" s="61" t="s">
        <v>53</v>
      </c>
      <c r="D387" s="60"/>
      <c r="E387" s="59">
        <v>12.67</v>
      </c>
      <c r="F387" s="59">
        <v>5.87</v>
      </c>
      <c r="G387" s="58">
        <f t="shared" si="30"/>
        <v>0</v>
      </c>
      <c r="H387" s="57">
        <f t="shared" si="28"/>
        <v>0</v>
      </c>
      <c r="I387" s="57">
        <f t="shared" si="26"/>
        <v>0</v>
      </c>
    </row>
    <row r="388" spans="1:9" ht="15" hidden="1" customHeight="1" x14ac:dyDescent="0.2">
      <c r="A388" s="69">
        <v>20.329999999999998</v>
      </c>
      <c r="B388" s="62" t="s">
        <v>408</v>
      </c>
      <c r="C388" s="61" t="s">
        <v>53</v>
      </c>
      <c r="D388" s="60"/>
      <c r="E388" s="59">
        <v>15.37</v>
      </c>
      <c r="F388" s="59">
        <v>5.87</v>
      </c>
      <c r="G388" s="58">
        <f t="shared" ref="G388:G419" si="31">ROUND(D388*(E388+F388),2)</f>
        <v>0</v>
      </c>
      <c r="H388" s="57">
        <f t="shared" si="28"/>
        <v>0</v>
      </c>
      <c r="I388" s="57">
        <f t="shared" si="26"/>
        <v>0</v>
      </c>
    </row>
    <row r="389" spans="1:9" ht="15" hidden="1" customHeight="1" x14ac:dyDescent="0.2">
      <c r="A389" s="69">
        <v>20.34</v>
      </c>
      <c r="B389" s="62" t="s">
        <v>409</v>
      </c>
      <c r="C389" s="61" t="s">
        <v>53</v>
      </c>
      <c r="D389" s="60"/>
      <c r="E389" s="59">
        <v>210.61</v>
      </c>
      <c r="F389" s="59">
        <v>21.67</v>
      </c>
      <c r="G389" s="58">
        <f t="shared" si="31"/>
        <v>0</v>
      </c>
      <c r="H389" s="57">
        <f t="shared" si="28"/>
        <v>0</v>
      </c>
      <c r="I389" s="57">
        <f t="shared" si="26"/>
        <v>0</v>
      </c>
    </row>
    <row r="390" spans="1:9" ht="15" hidden="1" customHeight="1" x14ac:dyDescent="0.2">
      <c r="A390" s="69">
        <v>20.350000000000001</v>
      </c>
      <c r="B390" s="62" t="s">
        <v>410</v>
      </c>
      <c r="C390" s="61" t="s">
        <v>53</v>
      </c>
      <c r="D390" s="60"/>
      <c r="E390" s="59">
        <v>126.15</v>
      </c>
      <c r="F390" s="59">
        <v>21.67</v>
      </c>
      <c r="G390" s="58">
        <f t="shared" si="31"/>
        <v>0</v>
      </c>
      <c r="H390" s="57">
        <f t="shared" si="28"/>
        <v>0</v>
      </c>
      <c r="I390" s="57">
        <f t="shared" si="26"/>
        <v>0</v>
      </c>
    </row>
    <row r="391" spans="1:9" ht="27.75" hidden="1" customHeight="1" x14ac:dyDescent="0.2">
      <c r="A391" s="69">
        <v>20.36</v>
      </c>
      <c r="B391" s="62" t="s">
        <v>411</v>
      </c>
      <c r="C391" s="61" t="s">
        <v>53</v>
      </c>
      <c r="D391" s="60"/>
      <c r="E391" s="59">
        <v>115.02</v>
      </c>
      <c r="F391" s="59">
        <v>12.64</v>
      </c>
      <c r="G391" s="58">
        <f t="shared" si="31"/>
        <v>0</v>
      </c>
      <c r="H391" s="57">
        <f t="shared" si="28"/>
        <v>0</v>
      </c>
      <c r="I391" s="57">
        <f t="shared" si="26"/>
        <v>0</v>
      </c>
    </row>
    <row r="392" spans="1:9" ht="27.75" hidden="1" customHeight="1" x14ac:dyDescent="0.2">
      <c r="A392" s="69">
        <v>20.37</v>
      </c>
      <c r="B392" s="62" t="s">
        <v>412</v>
      </c>
      <c r="C392" s="61" t="s">
        <v>53</v>
      </c>
      <c r="D392" s="60"/>
      <c r="E392" s="59">
        <v>98.14</v>
      </c>
      <c r="F392" s="59">
        <v>12.64</v>
      </c>
      <c r="G392" s="58">
        <f t="shared" si="31"/>
        <v>0</v>
      </c>
      <c r="H392" s="57">
        <f t="shared" si="28"/>
        <v>0</v>
      </c>
      <c r="I392" s="57">
        <f t="shared" si="26"/>
        <v>0</v>
      </c>
    </row>
    <row r="393" spans="1:9" ht="15" hidden="1" customHeight="1" x14ac:dyDescent="0.2">
      <c r="A393" s="69">
        <v>20.38</v>
      </c>
      <c r="B393" s="62" t="s">
        <v>413</v>
      </c>
      <c r="C393" s="61" t="s">
        <v>53</v>
      </c>
      <c r="D393" s="60"/>
      <c r="E393" s="59">
        <v>110.56</v>
      </c>
      <c r="F393" s="59">
        <v>12.82</v>
      </c>
      <c r="G393" s="58">
        <f t="shared" si="31"/>
        <v>0</v>
      </c>
      <c r="H393" s="57">
        <f t="shared" si="28"/>
        <v>0</v>
      </c>
      <c r="I393" s="57">
        <f t="shared" si="26"/>
        <v>0</v>
      </c>
    </row>
    <row r="394" spans="1:9" ht="15" hidden="1" customHeight="1" x14ac:dyDescent="0.2">
      <c r="A394" s="69">
        <v>20.39</v>
      </c>
      <c r="B394" s="62" t="s">
        <v>414</v>
      </c>
      <c r="C394" s="61" t="s">
        <v>53</v>
      </c>
      <c r="D394" s="60"/>
      <c r="E394" s="59">
        <v>15.97</v>
      </c>
      <c r="F394" s="59">
        <v>9.6</v>
      </c>
      <c r="G394" s="58">
        <f t="shared" si="31"/>
        <v>0</v>
      </c>
      <c r="H394" s="57">
        <f t="shared" si="28"/>
        <v>0</v>
      </c>
      <c r="I394" s="57">
        <f t="shared" si="26"/>
        <v>0</v>
      </c>
    </row>
    <row r="395" spans="1:9" ht="15" hidden="1" customHeight="1" x14ac:dyDescent="0.2">
      <c r="A395" s="69">
        <v>20.399999999999999</v>
      </c>
      <c r="B395" s="62" t="s">
        <v>415</v>
      </c>
      <c r="C395" s="61" t="s">
        <v>53</v>
      </c>
      <c r="D395" s="60"/>
      <c r="E395" s="59">
        <v>18.23</v>
      </c>
      <c r="F395" s="59">
        <v>9.6</v>
      </c>
      <c r="G395" s="58">
        <f t="shared" si="31"/>
        <v>0</v>
      </c>
      <c r="H395" s="57">
        <f t="shared" si="28"/>
        <v>0</v>
      </c>
      <c r="I395" s="57">
        <f t="shared" si="26"/>
        <v>0</v>
      </c>
    </row>
    <row r="396" spans="1:9" ht="15" hidden="1" customHeight="1" x14ac:dyDescent="0.2">
      <c r="A396" s="69">
        <v>20.41</v>
      </c>
      <c r="B396" s="62" t="s">
        <v>416</v>
      </c>
      <c r="C396" s="61" t="s">
        <v>53</v>
      </c>
      <c r="D396" s="60"/>
      <c r="E396" s="59">
        <v>24.07</v>
      </c>
      <c r="F396" s="59">
        <v>9.6</v>
      </c>
      <c r="G396" s="58">
        <f t="shared" si="31"/>
        <v>0</v>
      </c>
      <c r="H396" s="57">
        <f t="shared" si="28"/>
        <v>0</v>
      </c>
      <c r="I396" s="57">
        <f t="shared" ref="I396:I459" si="32">F396*D396</f>
        <v>0</v>
      </c>
    </row>
    <row r="397" spans="1:9" ht="15" hidden="1" customHeight="1" x14ac:dyDescent="0.2">
      <c r="A397" s="69">
        <v>20.420000000000002</v>
      </c>
      <c r="B397" s="62" t="s">
        <v>417</v>
      </c>
      <c r="C397" s="61" t="s">
        <v>53</v>
      </c>
      <c r="D397" s="60"/>
      <c r="E397" s="59">
        <v>65.97</v>
      </c>
      <c r="F397" s="59">
        <v>16.489999999999998</v>
      </c>
      <c r="G397" s="58">
        <f t="shared" si="31"/>
        <v>0</v>
      </c>
      <c r="H397" s="57">
        <f t="shared" si="28"/>
        <v>0</v>
      </c>
      <c r="I397" s="57">
        <f t="shared" si="32"/>
        <v>0</v>
      </c>
    </row>
    <row r="398" spans="1:9" ht="15" hidden="1" customHeight="1" x14ac:dyDescent="0.2">
      <c r="A398" s="69">
        <v>20.43</v>
      </c>
      <c r="B398" s="62" t="s">
        <v>418</v>
      </c>
      <c r="C398" s="61" t="s">
        <v>53</v>
      </c>
      <c r="D398" s="60"/>
      <c r="E398" s="59">
        <v>245.52</v>
      </c>
      <c r="F398" s="59">
        <v>13.75</v>
      </c>
      <c r="G398" s="58">
        <f t="shared" si="31"/>
        <v>0</v>
      </c>
      <c r="H398" s="57">
        <f t="shared" si="28"/>
        <v>0</v>
      </c>
      <c r="I398" s="57">
        <f t="shared" si="32"/>
        <v>0</v>
      </c>
    </row>
    <row r="399" spans="1:9" ht="15" hidden="1" customHeight="1" x14ac:dyDescent="0.2">
      <c r="A399" s="69">
        <v>20.440000000000001</v>
      </c>
      <c r="B399" s="62" t="s">
        <v>419</v>
      </c>
      <c r="C399" s="61" t="s">
        <v>53</v>
      </c>
      <c r="D399" s="60"/>
      <c r="E399" s="59">
        <v>40.47</v>
      </c>
      <c r="F399" s="59">
        <v>7.6</v>
      </c>
      <c r="G399" s="58">
        <f t="shared" si="31"/>
        <v>0</v>
      </c>
      <c r="H399" s="57">
        <f t="shared" si="28"/>
        <v>0</v>
      </c>
      <c r="I399" s="57">
        <f t="shared" si="32"/>
        <v>0</v>
      </c>
    </row>
    <row r="400" spans="1:9" ht="15" hidden="1" customHeight="1" x14ac:dyDescent="0.2">
      <c r="A400" s="69">
        <v>20.45</v>
      </c>
      <c r="B400" s="62" t="s">
        <v>420</v>
      </c>
      <c r="C400" s="61" t="s">
        <v>53</v>
      </c>
      <c r="D400" s="60"/>
      <c r="E400" s="59">
        <v>71.760000000000005</v>
      </c>
      <c r="F400" s="59">
        <v>7.6</v>
      </c>
      <c r="G400" s="58">
        <f t="shared" si="31"/>
        <v>0</v>
      </c>
      <c r="H400" s="57">
        <f t="shared" si="28"/>
        <v>0</v>
      </c>
      <c r="I400" s="57">
        <f t="shared" si="32"/>
        <v>0</v>
      </c>
    </row>
    <row r="401" spans="1:9" ht="15" hidden="1" customHeight="1" x14ac:dyDescent="0.2">
      <c r="A401" s="69">
        <v>20.46</v>
      </c>
      <c r="B401" s="62" t="s">
        <v>421</v>
      </c>
      <c r="C401" s="61" t="s">
        <v>53</v>
      </c>
      <c r="D401" s="60"/>
      <c r="E401" s="59">
        <v>96.35</v>
      </c>
      <c r="F401" s="59">
        <v>7.6</v>
      </c>
      <c r="G401" s="58">
        <f t="shared" si="31"/>
        <v>0</v>
      </c>
      <c r="H401" s="57">
        <f t="shared" si="28"/>
        <v>0</v>
      </c>
      <c r="I401" s="57">
        <f t="shared" si="32"/>
        <v>0</v>
      </c>
    </row>
    <row r="402" spans="1:9" ht="15" hidden="1" customHeight="1" x14ac:dyDescent="0.2">
      <c r="A402" s="69">
        <v>20.47</v>
      </c>
      <c r="B402" s="62" t="s">
        <v>422</v>
      </c>
      <c r="C402" s="61" t="s">
        <v>59</v>
      </c>
      <c r="D402" s="60"/>
      <c r="E402" s="59">
        <v>92.15</v>
      </c>
      <c r="F402" s="59">
        <v>13.74</v>
      </c>
      <c r="G402" s="58">
        <f t="shared" si="31"/>
        <v>0</v>
      </c>
      <c r="H402" s="57">
        <f t="shared" ref="H402:H465" si="33">E402*D402</f>
        <v>0</v>
      </c>
      <c r="I402" s="57">
        <f t="shared" si="32"/>
        <v>0</v>
      </c>
    </row>
    <row r="403" spans="1:9" ht="15" hidden="1" customHeight="1" x14ac:dyDescent="0.2">
      <c r="A403" s="69">
        <v>20.48</v>
      </c>
      <c r="B403" s="62" t="s">
        <v>423</v>
      </c>
      <c r="C403" s="61" t="s">
        <v>59</v>
      </c>
      <c r="D403" s="60"/>
      <c r="E403" s="59">
        <v>23.65</v>
      </c>
      <c r="F403" s="59">
        <v>8.41</v>
      </c>
      <c r="G403" s="58">
        <f t="shared" si="31"/>
        <v>0</v>
      </c>
      <c r="H403" s="57">
        <f t="shared" si="33"/>
        <v>0</v>
      </c>
      <c r="I403" s="57">
        <f t="shared" si="32"/>
        <v>0</v>
      </c>
    </row>
    <row r="404" spans="1:9" ht="15" hidden="1" customHeight="1" x14ac:dyDescent="0.2">
      <c r="A404" s="69">
        <v>20.49</v>
      </c>
      <c r="B404" s="62" t="s">
        <v>424</v>
      </c>
      <c r="C404" s="61" t="s">
        <v>53</v>
      </c>
      <c r="D404" s="60"/>
      <c r="E404" s="59">
        <v>27.4</v>
      </c>
      <c r="F404" s="59">
        <v>13.75</v>
      </c>
      <c r="G404" s="58">
        <f t="shared" si="31"/>
        <v>0</v>
      </c>
      <c r="H404" s="57">
        <f t="shared" si="33"/>
        <v>0</v>
      </c>
      <c r="I404" s="57">
        <f t="shared" si="32"/>
        <v>0</v>
      </c>
    </row>
    <row r="405" spans="1:9" ht="15" hidden="1" customHeight="1" x14ac:dyDescent="0.2">
      <c r="A405" s="69">
        <v>20.5</v>
      </c>
      <c r="B405" s="62" t="s">
        <v>425</v>
      </c>
      <c r="C405" s="61" t="s">
        <v>53</v>
      </c>
      <c r="D405" s="60"/>
      <c r="E405" s="59">
        <v>630.55999999999995</v>
      </c>
      <c r="F405" s="59">
        <v>157.55000000000001</v>
      </c>
      <c r="G405" s="58">
        <f t="shared" si="31"/>
        <v>0</v>
      </c>
      <c r="H405" s="57">
        <f t="shared" si="33"/>
        <v>0</v>
      </c>
      <c r="I405" s="57">
        <f t="shared" si="32"/>
        <v>0</v>
      </c>
    </row>
    <row r="406" spans="1:9" ht="15" hidden="1" customHeight="1" x14ac:dyDescent="0.2">
      <c r="A406" s="69">
        <v>20.51</v>
      </c>
      <c r="B406" s="62" t="s">
        <v>426</v>
      </c>
      <c r="C406" s="61" t="s">
        <v>53</v>
      </c>
      <c r="D406" s="60"/>
      <c r="E406" s="59">
        <v>592.47</v>
      </c>
      <c r="F406" s="59">
        <v>164.89</v>
      </c>
      <c r="G406" s="58">
        <f t="shared" si="31"/>
        <v>0</v>
      </c>
      <c r="H406" s="57">
        <f t="shared" si="33"/>
        <v>0</v>
      </c>
      <c r="I406" s="57">
        <f t="shared" si="32"/>
        <v>0</v>
      </c>
    </row>
    <row r="407" spans="1:9" ht="15" hidden="1" customHeight="1" x14ac:dyDescent="0.2">
      <c r="A407" s="69">
        <v>20.52</v>
      </c>
      <c r="B407" s="62" t="s">
        <v>427</v>
      </c>
      <c r="C407" s="61" t="s">
        <v>53</v>
      </c>
      <c r="D407" s="60"/>
      <c r="E407" s="59">
        <v>69.13</v>
      </c>
      <c r="F407" s="59">
        <v>46.07</v>
      </c>
      <c r="G407" s="58">
        <f t="shared" si="31"/>
        <v>0</v>
      </c>
      <c r="H407" s="57">
        <f t="shared" si="33"/>
        <v>0</v>
      </c>
      <c r="I407" s="57">
        <f t="shared" si="32"/>
        <v>0</v>
      </c>
    </row>
    <row r="408" spans="1:9" ht="15" hidden="1" customHeight="1" x14ac:dyDescent="0.2">
      <c r="A408" s="69">
        <v>20.53</v>
      </c>
      <c r="B408" s="62" t="s">
        <v>428</v>
      </c>
      <c r="C408" s="61" t="s">
        <v>53</v>
      </c>
      <c r="D408" s="60"/>
      <c r="E408" s="59">
        <v>16.41</v>
      </c>
      <c r="F408" s="59">
        <v>12.37</v>
      </c>
      <c r="G408" s="58">
        <f t="shared" si="31"/>
        <v>0</v>
      </c>
      <c r="H408" s="57">
        <f t="shared" si="33"/>
        <v>0</v>
      </c>
      <c r="I408" s="57">
        <f t="shared" si="32"/>
        <v>0</v>
      </c>
    </row>
    <row r="409" spans="1:9" ht="15" hidden="1" customHeight="1" x14ac:dyDescent="0.2">
      <c r="A409" s="69">
        <v>20.54</v>
      </c>
      <c r="B409" s="62" t="s">
        <v>429</v>
      </c>
      <c r="C409" s="61" t="s">
        <v>53</v>
      </c>
      <c r="D409" s="60"/>
      <c r="E409" s="59">
        <v>0</v>
      </c>
      <c r="F409" s="59">
        <v>31.99</v>
      </c>
      <c r="G409" s="58">
        <f t="shared" si="31"/>
        <v>0</v>
      </c>
      <c r="H409" s="57">
        <f t="shared" si="33"/>
        <v>0</v>
      </c>
      <c r="I409" s="57">
        <f t="shared" si="32"/>
        <v>0</v>
      </c>
    </row>
    <row r="410" spans="1:9" ht="15" hidden="1" customHeight="1" x14ac:dyDescent="0.2">
      <c r="A410" s="69">
        <v>20.55</v>
      </c>
      <c r="B410" s="62" t="s">
        <v>430</v>
      </c>
      <c r="C410" s="61" t="s">
        <v>53</v>
      </c>
      <c r="D410" s="60"/>
      <c r="E410" s="59">
        <v>142.88999999999999</v>
      </c>
      <c r="F410" s="59">
        <v>69.91</v>
      </c>
      <c r="G410" s="58">
        <f t="shared" si="31"/>
        <v>0</v>
      </c>
      <c r="H410" s="57">
        <f t="shared" si="33"/>
        <v>0</v>
      </c>
      <c r="I410" s="57">
        <f t="shared" si="32"/>
        <v>0</v>
      </c>
    </row>
    <row r="411" spans="1:9" ht="15" hidden="1" customHeight="1" x14ac:dyDescent="0.2">
      <c r="A411" s="69">
        <v>20.56</v>
      </c>
      <c r="B411" s="62" t="s">
        <v>431</v>
      </c>
      <c r="C411" s="61" t="s">
        <v>53</v>
      </c>
      <c r="D411" s="60"/>
      <c r="E411" s="59">
        <v>73.540000000000006</v>
      </c>
      <c r="F411" s="59">
        <v>37.130000000000003</v>
      </c>
      <c r="G411" s="58">
        <f t="shared" si="31"/>
        <v>0</v>
      </c>
      <c r="H411" s="57">
        <f t="shared" si="33"/>
        <v>0</v>
      </c>
      <c r="I411" s="57">
        <f t="shared" si="32"/>
        <v>0</v>
      </c>
    </row>
    <row r="412" spans="1:9" ht="15" hidden="1" customHeight="1" x14ac:dyDescent="0.2">
      <c r="A412" s="69">
        <v>20.57</v>
      </c>
      <c r="B412" s="62" t="s">
        <v>432</v>
      </c>
      <c r="C412" s="61" t="s">
        <v>53</v>
      </c>
      <c r="D412" s="60"/>
      <c r="E412" s="59">
        <v>71.92</v>
      </c>
      <c r="F412" s="59">
        <v>37.130000000000003</v>
      </c>
      <c r="G412" s="58">
        <f t="shared" si="31"/>
        <v>0</v>
      </c>
      <c r="H412" s="57">
        <f t="shared" si="33"/>
        <v>0</v>
      </c>
      <c r="I412" s="57">
        <f t="shared" si="32"/>
        <v>0</v>
      </c>
    </row>
    <row r="413" spans="1:9" ht="27.75" hidden="1" customHeight="1" x14ac:dyDescent="0.2">
      <c r="A413" s="69">
        <v>20.58</v>
      </c>
      <c r="B413" s="62" t="s">
        <v>433</v>
      </c>
      <c r="C413" s="61" t="s">
        <v>53</v>
      </c>
      <c r="D413" s="60"/>
      <c r="E413" s="59">
        <v>77.13</v>
      </c>
      <c r="F413" s="59">
        <v>103.14</v>
      </c>
      <c r="G413" s="58">
        <f t="shared" si="31"/>
        <v>0</v>
      </c>
      <c r="H413" s="57">
        <f t="shared" si="33"/>
        <v>0</v>
      </c>
      <c r="I413" s="57">
        <f t="shared" si="32"/>
        <v>0</v>
      </c>
    </row>
    <row r="414" spans="1:9" ht="15" hidden="1" customHeight="1" x14ac:dyDescent="0.2">
      <c r="A414" s="69">
        <v>20.59</v>
      </c>
      <c r="B414" s="62" t="s">
        <v>434</v>
      </c>
      <c r="C414" s="61" t="s">
        <v>53</v>
      </c>
      <c r="D414" s="60"/>
      <c r="E414" s="59">
        <v>129.47</v>
      </c>
      <c r="F414" s="59">
        <v>69.91</v>
      </c>
      <c r="G414" s="58">
        <f t="shared" si="31"/>
        <v>0</v>
      </c>
      <c r="H414" s="57">
        <f t="shared" si="33"/>
        <v>0</v>
      </c>
      <c r="I414" s="57">
        <f t="shared" si="32"/>
        <v>0</v>
      </c>
    </row>
    <row r="415" spans="1:9" ht="15" hidden="1" customHeight="1" x14ac:dyDescent="0.2">
      <c r="A415" s="69">
        <v>20.6</v>
      </c>
      <c r="B415" s="62" t="s">
        <v>435</v>
      </c>
      <c r="C415" s="61" t="s">
        <v>53</v>
      </c>
      <c r="D415" s="60"/>
      <c r="E415" s="59">
        <v>94.51</v>
      </c>
      <c r="F415" s="59">
        <v>77.02</v>
      </c>
      <c r="G415" s="58">
        <f t="shared" si="31"/>
        <v>0</v>
      </c>
      <c r="H415" s="57">
        <f t="shared" si="33"/>
        <v>0</v>
      </c>
      <c r="I415" s="57">
        <f t="shared" si="32"/>
        <v>0</v>
      </c>
    </row>
    <row r="416" spans="1:9" ht="15" hidden="1" customHeight="1" x14ac:dyDescent="0.2">
      <c r="A416" s="69">
        <v>20.61</v>
      </c>
      <c r="B416" s="62" t="s">
        <v>436</v>
      </c>
      <c r="C416" s="61" t="s">
        <v>53</v>
      </c>
      <c r="D416" s="60"/>
      <c r="E416" s="59">
        <v>95.25</v>
      </c>
      <c r="F416" s="59">
        <v>77.02</v>
      </c>
      <c r="G416" s="58">
        <f t="shared" si="31"/>
        <v>0</v>
      </c>
      <c r="H416" s="57">
        <f t="shared" si="33"/>
        <v>0</v>
      </c>
      <c r="I416" s="57">
        <f t="shared" si="32"/>
        <v>0</v>
      </c>
    </row>
    <row r="417" spans="1:9" ht="15" hidden="1" customHeight="1" x14ac:dyDescent="0.2">
      <c r="A417" s="69">
        <v>20.62</v>
      </c>
      <c r="B417" s="62" t="s">
        <v>437</v>
      </c>
      <c r="C417" s="61" t="s">
        <v>53</v>
      </c>
      <c r="D417" s="60"/>
      <c r="E417" s="59">
        <v>104.34</v>
      </c>
      <c r="F417" s="59">
        <v>84.69</v>
      </c>
      <c r="G417" s="58">
        <f t="shared" si="31"/>
        <v>0</v>
      </c>
      <c r="H417" s="57">
        <f t="shared" si="33"/>
        <v>0</v>
      </c>
      <c r="I417" s="57">
        <f t="shared" si="32"/>
        <v>0</v>
      </c>
    </row>
    <row r="418" spans="1:9" ht="15" hidden="1" customHeight="1" x14ac:dyDescent="0.2">
      <c r="A418" s="69">
        <v>20.63</v>
      </c>
      <c r="B418" s="62" t="s">
        <v>438</v>
      </c>
      <c r="C418" s="61" t="s">
        <v>53</v>
      </c>
      <c r="D418" s="60"/>
      <c r="E418" s="59">
        <v>0</v>
      </c>
      <c r="F418" s="59">
        <v>29.22</v>
      </c>
      <c r="G418" s="58">
        <f t="shared" si="31"/>
        <v>0</v>
      </c>
      <c r="H418" s="57">
        <f t="shared" si="33"/>
        <v>0</v>
      </c>
      <c r="I418" s="57">
        <f t="shared" si="32"/>
        <v>0</v>
      </c>
    </row>
    <row r="419" spans="1:9" ht="15" hidden="1" customHeight="1" x14ac:dyDescent="0.2">
      <c r="A419" s="69">
        <v>20.64</v>
      </c>
      <c r="B419" s="62" t="s">
        <v>439</v>
      </c>
      <c r="C419" s="61" t="s">
        <v>59</v>
      </c>
      <c r="D419" s="60"/>
      <c r="E419" s="59">
        <v>4.8499999999999996</v>
      </c>
      <c r="F419" s="59">
        <v>1.53</v>
      </c>
      <c r="G419" s="58">
        <f t="shared" si="31"/>
        <v>0</v>
      </c>
      <c r="H419" s="57">
        <f t="shared" si="33"/>
        <v>0</v>
      </c>
      <c r="I419" s="57">
        <f t="shared" si="32"/>
        <v>0</v>
      </c>
    </row>
    <row r="420" spans="1:9" ht="15" hidden="1" customHeight="1" x14ac:dyDescent="0.2">
      <c r="A420" s="69">
        <v>20.65</v>
      </c>
      <c r="B420" s="62" t="s">
        <v>440</v>
      </c>
      <c r="C420" s="61" t="s">
        <v>53</v>
      </c>
      <c r="D420" s="60"/>
      <c r="E420" s="59">
        <v>2.31</v>
      </c>
      <c r="F420" s="59">
        <v>2.27</v>
      </c>
      <c r="G420" s="58">
        <f t="shared" ref="G420:G436" si="34">ROUND(D420*(E420+F420),2)</f>
        <v>0</v>
      </c>
      <c r="H420" s="57">
        <f t="shared" si="33"/>
        <v>0</v>
      </c>
      <c r="I420" s="57">
        <f t="shared" si="32"/>
        <v>0</v>
      </c>
    </row>
    <row r="421" spans="1:9" ht="15" hidden="1" customHeight="1" x14ac:dyDescent="0.2">
      <c r="A421" s="69">
        <v>20.66</v>
      </c>
      <c r="B421" s="62" t="s">
        <v>441</v>
      </c>
      <c r="C421" s="61" t="s">
        <v>53</v>
      </c>
      <c r="D421" s="60"/>
      <c r="E421" s="59">
        <v>44.3</v>
      </c>
      <c r="F421" s="59">
        <v>13.37</v>
      </c>
      <c r="G421" s="58">
        <f t="shared" si="34"/>
        <v>0</v>
      </c>
      <c r="H421" s="57">
        <f t="shared" si="33"/>
        <v>0</v>
      </c>
      <c r="I421" s="57">
        <f t="shared" si="32"/>
        <v>0</v>
      </c>
    </row>
    <row r="422" spans="1:9" ht="15" hidden="1" customHeight="1" x14ac:dyDescent="0.2">
      <c r="A422" s="69">
        <v>20.67</v>
      </c>
      <c r="B422" s="62" t="s">
        <v>442</v>
      </c>
      <c r="C422" s="61" t="s">
        <v>53</v>
      </c>
      <c r="D422" s="60"/>
      <c r="E422" s="59">
        <v>69.27</v>
      </c>
      <c r="F422" s="59">
        <v>13.37</v>
      </c>
      <c r="G422" s="58">
        <f t="shared" si="34"/>
        <v>0</v>
      </c>
      <c r="H422" s="57">
        <f t="shared" si="33"/>
        <v>0</v>
      </c>
      <c r="I422" s="57">
        <f t="shared" si="32"/>
        <v>0</v>
      </c>
    </row>
    <row r="423" spans="1:9" ht="27.95" hidden="1" customHeight="1" x14ac:dyDescent="0.2">
      <c r="A423" s="75">
        <v>20.68</v>
      </c>
      <c r="B423" s="73" t="s">
        <v>443</v>
      </c>
      <c r="C423" s="72" t="s">
        <v>53</v>
      </c>
      <c r="D423" s="71"/>
      <c r="E423" s="59">
        <v>549.66999999999996</v>
      </c>
      <c r="F423" s="59">
        <v>161.59</v>
      </c>
      <c r="G423" s="58">
        <f t="shared" si="34"/>
        <v>0</v>
      </c>
      <c r="H423" s="57">
        <f t="shared" si="33"/>
        <v>0</v>
      </c>
      <c r="I423" s="57">
        <f t="shared" si="32"/>
        <v>0</v>
      </c>
    </row>
    <row r="424" spans="1:9" ht="38.25" hidden="1" customHeight="1" x14ac:dyDescent="0.2">
      <c r="A424" s="69">
        <v>20.69</v>
      </c>
      <c r="B424" s="62" t="s">
        <v>444</v>
      </c>
      <c r="C424" s="61" t="s">
        <v>53</v>
      </c>
      <c r="D424" s="60"/>
      <c r="E424" s="59">
        <v>602.03</v>
      </c>
      <c r="F424" s="59">
        <v>161.59</v>
      </c>
      <c r="G424" s="58">
        <f t="shared" si="34"/>
        <v>0</v>
      </c>
      <c r="H424" s="57">
        <f t="shared" si="33"/>
        <v>0</v>
      </c>
      <c r="I424" s="57">
        <f t="shared" si="32"/>
        <v>0</v>
      </c>
    </row>
    <row r="425" spans="1:9" ht="38.25" hidden="1" customHeight="1" x14ac:dyDescent="0.2">
      <c r="A425" s="69">
        <v>20.7</v>
      </c>
      <c r="B425" s="62" t="s">
        <v>445</v>
      </c>
      <c r="C425" s="61" t="s">
        <v>53</v>
      </c>
      <c r="D425" s="60"/>
      <c r="E425" s="59">
        <v>867.85</v>
      </c>
      <c r="F425" s="59">
        <v>242.39</v>
      </c>
      <c r="G425" s="58">
        <f t="shared" si="34"/>
        <v>0</v>
      </c>
      <c r="H425" s="57">
        <f t="shared" si="33"/>
        <v>0</v>
      </c>
      <c r="I425" s="57">
        <f t="shared" si="32"/>
        <v>0</v>
      </c>
    </row>
    <row r="426" spans="1:9" ht="30" hidden="1" customHeight="1" x14ac:dyDescent="0.2">
      <c r="A426" s="69">
        <v>20.71</v>
      </c>
      <c r="B426" s="62" t="s">
        <v>446</v>
      </c>
      <c r="C426" s="61" t="s">
        <v>59</v>
      </c>
      <c r="D426" s="60"/>
      <c r="E426" s="59">
        <v>20.83</v>
      </c>
      <c r="F426" s="59">
        <v>2.98</v>
      </c>
      <c r="G426" s="58">
        <f t="shared" si="34"/>
        <v>0</v>
      </c>
      <c r="H426" s="57">
        <f t="shared" si="33"/>
        <v>0</v>
      </c>
      <c r="I426" s="57">
        <f t="shared" si="32"/>
        <v>0</v>
      </c>
    </row>
    <row r="427" spans="1:9" ht="30" hidden="1" customHeight="1" x14ac:dyDescent="0.2">
      <c r="A427" s="69">
        <v>20.72</v>
      </c>
      <c r="B427" s="62" t="s">
        <v>447</v>
      </c>
      <c r="C427" s="61" t="s">
        <v>59</v>
      </c>
      <c r="D427" s="60"/>
      <c r="E427" s="59">
        <v>33.56</v>
      </c>
      <c r="F427" s="59">
        <v>3.16</v>
      </c>
      <c r="G427" s="58">
        <f t="shared" si="34"/>
        <v>0</v>
      </c>
      <c r="H427" s="57">
        <f t="shared" si="33"/>
        <v>0</v>
      </c>
      <c r="I427" s="57">
        <f t="shared" si="32"/>
        <v>0</v>
      </c>
    </row>
    <row r="428" spans="1:9" ht="30" hidden="1" customHeight="1" x14ac:dyDescent="0.2">
      <c r="A428" s="69">
        <v>20.73</v>
      </c>
      <c r="B428" s="62" t="s">
        <v>448</v>
      </c>
      <c r="C428" s="61" t="s">
        <v>59</v>
      </c>
      <c r="D428" s="60"/>
      <c r="E428" s="59">
        <v>42.6</v>
      </c>
      <c r="F428" s="59">
        <v>3.35</v>
      </c>
      <c r="G428" s="58">
        <f t="shared" si="34"/>
        <v>0</v>
      </c>
      <c r="H428" s="57">
        <f t="shared" si="33"/>
        <v>0</v>
      </c>
      <c r="I428" s="57">
        <f t="shared" si="32"/>
        <v>0</v>
      </c>
    </row>
    <row r="429" spans="1:9" ht="30" hidden="1" customHeight="1" x14ac:dyDescent="0.2">
      <c r="A429" s="69">
        <v>20.74</v>
      </c>
      <c r="B429" s="62" t="s">
        <v>449</v>
      </c>
      <c r="C429" s="61" t="s">
        <v>59</v>
      </c>
      <c r="D429" s="60"/>
      <c r="E429" s="59">
        <v>51.89</v>
      </c>
      <c r="F429" s="59">
        <v>3.47</v>
      </c>
      <c r="G429" s="58">
        <f t="shared" si="34"/>
        <v>0</v>
      </c>
      <c r="H429" s="57">
        <f t="shared" si="33"/>
        <v>0</v>
      </c>
      <c r="I429" s="57">
        <f t="shared" si="32"/>
        <v>0</v>
      </c>
    </row>
    <row r="430" spans="1:9" ht="15" hidden="1" customHeight="1" x14ac:dyDescent="0.2">
      <c r="A430" s="69">
        <v>20.75</v>
      </c>
      <c r="B430" s="62" t="s">
        <v>450</v>
      </c>
      <c r="C430" s="61" t="s">
        <v>53</v>
      </c>
      <c r="D430" s="60"/>
      <c r="E430" s="59">
        <v>203.51</v>
      </c>
      <c r="F430" s="59">
        <v>10.09</v>
      </c>
      <c r="G430" s="58">
        <f t="shared" si="34"/>
        <v>0</v>
      </c>
      <c r="H430" s="57">
        <f t="shared" si="33"/>
        <v>0</v>
      </c>
      <c r="I430" s="57">
        <f t="shared" si="32"/>
        <v>0</v>
      </c>
    </row>
    <row r="431" spans="1:9" ht="15" hidden="1" customHeight="1" x14ac:dyDescent="0.2">
      <c r="A431" s="69">
        <v>20.76</v>
      </c>
      <c r="B431" s="62" t="s">
        <v>451</v>
      </c>
      <c r="C431" s="61" t="s">
        <v>53</v>
      </c>
      <c r="D431" s="60"/>
      <c r="E431" s="59">
        <v>295.99</v>
      </c>
      <c r="F431" s="59">
        <v>10.09</v>
      </c>
      <c r="G431" s="58">
        <f t="shared" si="34"/>
        <v>0</v>
      </c>
      <c r="H431" s="57">
        <f t="shared" si="33"/>
        <v>0</v>
      </c>
      <c r="I431" s="57">
        <f t="shared" si="32"/>
        <v>0</v>
      </c>
    </row>
    <row r="432" spans="1:9" ht="15" hidden="1" customHeight="1" x14ac:dyDescent="0.2">
      <c r="A432" s="69">
        <v>20.77</v>
      </c>
      <c r="B432" s="62" t="s">
        <v>452</v>
      </c>
      <c r="C432" s="61" t="s">
        <v>53</v>
      </c>
      <c r="D432" s="60"/>
      <c r="E432" s="59">
        <v>43.29</v>
      </c>
      <c r="F432" s="59">
        <v>130.43</v>
      </c>
      <c r="G432" s="58">
        <f t="shared" si="34"/>
        <v>0</v>
      </c>
      <c r="H432" s="57">
        <f t="shared" si="33"/>
        <v>0</v>
      </c>
      <c r="I432" s="57">
        <f t="shared" si="32"/>
        <v>0</v>
      </c>
    </row>
    <row r="433" spans="1:9" ht="15" hidden="1" customHeight="1" x14ac:dyDescent="0.2">
      <c r="A433" s="69">
        <v>20.78</v>
      </c>
      <c r="B433" s="62" t="s">
        <v>453</v>
      </c>
      <c r="C433" s="61" t="s">
        <v>53</v>
      </c>
      <c r="D433" s="60"/>
      <c r="E433" s="59">
        <v>93.85</v>
      </c>
      <c r="F433" s="59">
        <v>161.59</v>
      </c>
      <c r="G433" s="58">
        <f t="shared" si="34"/>
        <v>0</v>
      </c>
      <c r="H433" s="57">
        <f t="shared" si="33"/>
        <v>0</v>
      </c>
      <c r="I433" s="57">
        <f t="shared" si="32"/>
        <v>0</v>
      </c>
    </row>
    <row r="434" spans="1:9" ht="15" hidden="1" customHeight="1" x14ac:dyDescent="0.2">
      <c r="A434" s="69">
        <v>20.79</v>
      </c>
      <c r="B434" s="62" t="s">
        <v>454</v>
      </c>
      <c r="C434" s="61" t="s">
        <v>53</v>
      </c>
      <c r="D434" s="60"/>
      <c r="E434" s="59">
        <v>932.28</v>
      </c>
      <c r="F434" s="59">
        <v>83.27</v>
      </c>
      <c r="G434" s="58">
        <f t="shared" si="34"/>
        <v>0</v>
      </c>
      <c r="H434" s="57">
        <f t="shared" si="33"/>
        <v>0</v>
      </c>
      <c r="I434" s="57">
        <f t="shared" si="32"/>
        <v>0</v>
      </c>
    </row>
    <row r="435" spans="1:9" ht="15" hidden="1" customHeight="1" x14ac:dyDescent="0.2">
      <c r="A435" s="69">
        <v>20.8</v>
      </c>
      <c r="B435" s="62" t="s">
        <v>455</v>
      </c>
      <c r="C435" s="61" t="s">
        <v>53</v>
      </c>
      <c r="D435" s="60"/>
      <c r="E435" s="59">
        <v>1551.43</v>
      </c>
      <c r="F435" s="59">
        <v>85.51</v>
      </c>
      <c r="G435" s="58">
        <f t="shared" si="34"/>
        <v>0</v>
      </c>
      <c r="H435" s="57">
        <f t="shared" si="33"/>
        <v>0</v>
      </c>
      <c r="I435" s="57">
        <f t="shared" si="32"/>
        <v>0</v>
      </c>
    </row>
    <row r="436" spans="1:9" ht="15" hidden="1" customHeight="1" x14ac:dyDescent="0.2">
      <c r="A436" s="69">
        <v>20.81</v>
      </c>
      <c r="B436" s="62" t="s">
        <v>456</v>
      </c>
      <c r="C436" s="61" t="s">
        <v>53</v>
      </c>
      <c r="D436" s="60"/>
      <c r="E436" s="59">
        <v>1092.03</v>
      </c>
      <c r="F436" s="59">
        <v>89.31</v>
      </c>
      <c r="G436" s="58">
        <f t="shared" si="34"/>
        <v>0</v>
      </c>
      <c r="H436" s="57">
        <f t="shared" si="33"/>
        <v>0</v>
      </c>
      <c r="I436" s="57">
        <f t="shared" si="32"/>
        <v>0</v>
      </c>
    </row>
    <row r="437" spans="1:9" ht="17.100000000000001" hidden="1" customHeight="1" x14ac:dyDescent="0.2">
      <c r="A437" s="68">
        <v>21</v>
      </c>
      <c r="B437" s="67" t="s">
        <v>457</v>
      </c>
      <c r="C437" s="66"/>
      <c r="D437" s="65"/>
      <c r="E437" s="65"/>
      <c r="F437" s="65"/>
      <c r="G437" s="64"/>
      <c r="H437" s="57">
        <f t="shared" si="33"/>
        <v>0</v>
      </c>
      <c r="I437" s="57">
        <f t="shared" si="32"/>
        <v>0</v>
      </c>
    </row>
    <row r="438" spans="1:9" ht="15" hidden="1" customHeight="1" x14ac:dyDescent="0.2">
      <c r="A438" s="63">
        <v>21.1</v>
      </c>
      <c r="B438" s="62" t="s">
        <v>458</v>
      </c>
      <c r="C438" s="61" t="s">
        <v>53</v>
      </c>
      <c r="D438" s="60"/>
      <c r="E438" s="59">
        <v>31.19</v>
      </c>
      <c r="F438" s="59">
        <v>7.19</v>
      </c>
      <c r="G438" s="58">
        <f t="shared" ref="G438:G455" si="35">ROUND(D438*(E438+F438),2)</f>
        <v>0</v>
      </c>
      <c r="H438" s="57">
        <f t="shared" si="33"/>
        <v>0</v>
      </c>
      <c r="I438" s="57">
        <f t="shared" si="32"/>
        <v>0</v>
      </c>
    </row>
    <row r="439" spans="1:9" ht="15" hidden="1" customHeight="1" x14ac:dyDescent="0.2">
      <c r="A439" s="63">
        <v>21.2</v>
      </c>
      <c r="B439" s="62" t="s">
        <v>459</v>
      </c>
      <c r="C439" s="61" t="s">
        <v>53</v>
      </c>
      <c r="D439" s="60"/>
      <c r="E439" s="59">
        <v>12.88</v>
      </c>
      <c r="F439" s="59">
        <v>4.25</v>
      </c>
      <c r="G439" s="58">
        <f t="shared" si="35"/>
        <v>0</v>
      </c>
      <c r="H439" s="57">
        <f t="shared" si="33"/>
        <v>0</v>
      </c>
      <c r="I439" s="57">
        <f t="shared" si="32"/>
        <v>0</v>
      </c>
    </row>
    <row r="440" spans="1:9" ht="15" hidden="1" customHeight="1" x14ac:dyDescent="0.2">
      <c r="A440" s="63">
        <v>21.3</v>
      </c>
      <c r="B440" s="62" t="s">
        <v>460</v>
      </c>
      <c r="C440" s="61" t="s">
        <v>53</v>
      </c>
      <c r="D440" s="60"/>
      <c r="E440" s="59">
        <v>49.06</v>
      </c>
      <c r="F440" s="59">
        <v>3.26</v>
      </c>
      <c r="G440" s="58">
        <f t="shared" si="35"/>
        <v>0</v>
      </c>
      <c r="H440" s="57">
        <f t="shared" si="33"/>
        <v>0</v>
      </c>
      <c r="I440" s="57">
        <f t="shared" si="32"/>
        <v>0</v>
      </c>
    </row>
    <row r="441" spans="1:9" ht="15" hidden="1" customHeight="1" x14ac:dyDescent="0.2">
      <c r="A441" s="63">
        <v>21.4</v>
      </c>
      <c r="B441" s="62" t="s">
        <v>461</v>
      </c>
      <c r="C441" s="61" t="s">
        <v>53</v>
      </c>
      <c r="D441" s="60"/>
      <c r="E441" s="59">
        <v>11.78</v>
      </c>
      <c r="F441" s="59">
        <v>1.59</v>
      </c>
      <c r="G441" s="58">
        <f t="shared" si="35"/>
        <v>0</v>
      </c>
      <c r="H441" s="57">
        <f t="shared" si="33"/>
        <v>0</v>
      </c>
      <c r="I441" s="57">
        <f t="shared" si="32"/>
        <v>0</v>
      </c>
    </row>
    <row r="442" spans="1:9" ht="15" hidden="1" customHeight="1" x14ac:dyDescent="0.2">
      <c r="A442" s="63">
        <v>21.5</v>
      </c>
      <c r="B442" s="62" t="s">
        <v>462</v>
      </c>
      <c r="C442" s="61" t="s">
        <v>53</v>
      </c>
      <c r="D442" s="60"/>
      <c r="E442" s="59">
        <v>11.91</v>
      </c>
      <c r="F442" s="59">
        <v>1.59</v>
      </c>
      <c r="G442" s="58">
        <f t="shared" si="35"/>
        <v>0</v>
      </c>
      <c r="H442" s="57">
        <f t="shared" si="33"/>
        <v>0</v>
      </c>
      <c r="I442" s="57">
        <f t="shared" si="32"/>
        <v>0</v>
      </c>
    </row>
    <row r="443" spans="1:9" ht="15" hidden="1" customHeight="1" x14ac:dyDescent="0.2">
      <c r="A443" s="63">
        <v>21.6</v>
      </c>
      <c r="B443" s="62" t="s">
        <v>463</v>
      </c>
      <c r="C443" s="61" t="s">
        <v>53</v>
      </c>
      <c r="D443" s="60"/>
      <c r="E443" s="59">
        <v>11.91</v>
      </c>
      <c r="F443" s="59">
        <v>1.59</v>
      </c>
      <c r="G443" s="58">
        <f t="shared" si="35"/>
        <v>0</v>
      </c>
      <c r="H443" s="57">
        <f t="shared" si="33"/>
        <v>0</v>
      </c>
      <c r="I443" s="57">
        <f t="shared" si="32"/>
        <v>0</v>
      </c>
    </row>
    <row r="444" spans="1:9" ht="15" hidden="1" customHeight="1" x14ac:dyDescent="0.2">
      <c r="A444" s="63">
        <v>21.7</v>
      </c>
      <c r="B444" s="62" t="s">
        <v>464</v>
      </c>
      <c r="C444" s="61" t="s">
        <v>53</v>
      </c>
      <c r="D444" s="60"/>
      <c r="E444" s="59">
        <v>17.239999999999998</v>
      </c>
      <c r="F444" s="59">
        <v>1.59</v>
      </c>
      <c r="G444" s="58">
        <f t="shared" si="35"/>
        <v>0</v>
      </c>
      <c r="H444" s="57">
        <f t="shared" si="33"/>
        <v>0</v>
      </c>
      <c r="I444" s="57">
        <f t="shared" si="32"/>
        <v>0</v>
      </c>
    </row>
    <row r="445" spans="1:9" ht="15" hidden="1" customHeight="1" x14ac:dyDescent="0.2">
      <c r="A445" s="63">
        <v>21.8</v>
      </c>
      <c r="B445" s="62" t="s">
        <v>465</v>
      </c>
      <c r="C445" s="61" t="s">
        <v>53</v>
      </c>
      <c r="D445" s="60"/>
      <c r="E445" s="59">
        <v>14.3</v>
      </c>
      <c r="F445" s="59">
        <v>1.59</v>
      </c>
      <c r="G445" s="58">
        <f t="shared" si="35"/>
        <v>0</v>
      </c>
      <c r="H445" s="57">
        <f t="shared" si="33"/>
        <v>0</v>
      </c>
      <c r="I445" s="57">
        <f t="shared" si="32"/>
        <v>0</v>
      </c>
    </row>
    <row r="446" spans="1:9" ht="15" hidden="1" customHeight="1" x14ac:dyDescent="0.2">
      <c r="A446" s="63">
        <v>21.9</v>
      </c>
      <c r="B446" s="62" t="s">
        <v>466</v>
      </c>
      <c r="C446" s="61" t="s">
        <v>53</v>
      </c>
      <c r="D446" s="60"/>
      <c r="E446" s="59">
        <v>14.3</v>
      </c>
      <c r="F446" s="59">
        <v>1.59</v>
      </c>
      <c r="G446" s="58">
        <f t="shared" si="35"/>
        <v>0</v>
      </c>
      <c r="H446" s="57">
        <f t="shared" si="33"/>
        <v>0</v>
      </c>
      <c r="I446" s="57">
        <f t="shared" si="32"/>
        <v>0</v>
      </c>
    </row>
    <row r="447" spans="1:9" ht="15" hidden="1" customHeight="1" x14ac:dyDescent="0.2">
      <c r="A447" s="69">
        <v>21.1</v>
      </c>
      <c r="B447" s="62" t="s">
        <v>467</v>
      </c>
      <c r="C447" s="61" t="s">
        <v>53</v>
      </c>
      <c r="D447" s="60"/>
      <c r="E447" s="59">
        <v>14.3</v>
      </c>
      <c r="F447" s="59">
        <v>1.59</v>
      </c>
      <c r="G447" s="58">
        <f t="shared" si="35"/>
        <v>0</v>
      </c>
      <c r="H447" s="57">
        <f t="shared" si="33"/>
        <v>0</v>
      </c>
      <c r="I447" s="57">
        <f t="shared" si="32"/>
        <v>0</v>
      </c>
    </row>
    <row r="448" spans="1:9" ht="15" hidden="1" customHeight="1" x14ac:dyDescent="0.2">
      <c r="A448" s="69">
        <v>21.11</v>
      </c>
      <c r="B448" s="62" t="s">
        <v>468</v>
      </c>
      <c r="C448" s="61" t="s">
        <v>53</v>
      </c>
      <c r="D448" s="60"/>
      <c r="E448" s="59">
        <v>14.3</v>
      </c>
      <c r="F448" s="59">
        <v>1.59</v>
      </c>
      <c r="G448" s="58">
        <f t="shared" si="35"/>
        <v>0</v>
      </c>
      <c r="H448" s="57">
        <f t="shared" si="33"/>
        <v>0</v>
      </c>
      <c r="I448" s="57">
        <f t="shared" si="32"/>
        <v>0</v>
      </c>
    </row>
    <row r="449" spans="1:9" ht="15" hidden="1" customHeight="1" x14ac:dyDescent="0.2">
      <c r="A449" s="69">
        <v>21.12</v>
      </c>
      <c r="B449" s="62" t="s">
        <v>469</v>
      </c>
      <c r="C449" s="61" t="s">
        <v>53</v>
      </c>
      <c r="D449" s="60"/>
      <c r="E449" s="59">
        <v>14.3</v>
      </c>
      <c r="F449" s="59">
        <v>1.59</v>
      </c>
      <c r="G449" s="58">
        <f t="shared" si="35"/>
        <v>0</v>
      </c>
      <c r="H449" s="57">
        <f t="shared" si="33"/>
        <v>0</v>
      </c>
      <c r="I449" s="57">
        <f t="shared" si="32"/>
        <v>0</v>
      </c>
    </row>
    <row r="450" spans="1:9" ht="27.75" hidden="1" customHeight="1" x14ac:dyDescent="0.2">
      <c r="A450" s="69">
        <v>21.13</v>
      </c>
      <c r="B450" s="62" t="s">
        <v>470</v>
      </c>
      <c r="C450" s="61" t="s">
        <v>53</v>
      </c>
      <c r="D450" s="60"/>
      <c r="E450" s="59">
        <v>1112.03</v>
      </c>
      <c r="F450" s="59">
        <v>196.23</v>
      </c>
      <c r="G450" s="58">
        <f t="shared" si="35"/>
        <v>0</v>
      </c>
      <c r="H450" s="57">
        <f t="shared" si="33"/>
        <v>0</v>
      </c>
      <c r="I450" s="57">
        <f t="shared" si="32"/>
        <v>0</v>
      </c>
    </row>
    <row r="451" spans="1:9" ht="15" hidden="1" customHeight="1" x14ac:dyDescent="0.2">
      <c r="A451" s="69">
        <v>21.14</v>
      </c>
      <c r="B451" s="62" t="s">
        <v>471</v>
      </c>
      <c r="C451" s="61" t="s">
        <v>53</v>
      </c>
      <c r="D451" s="60"/>
      <c r="E451" s="59">
        <v>73.45</v>
      </c>
      <c r="F451" s="59">
        <v>12.95</v>
      </c>
      <c r="G451" s="58">
        <f t="shared" si="35"/>
        <v>0</v>
      </c>
      <c r="H451" s="57">
        <f t="shared" si="33"/>
        <v>0</v>
      </c>
      <c r="I451" s="57">
        <f t="shared" si="32"/>
        <v>0</v>
      </c>
    </row>
    <row r="452" spans="1:9" ht="15" hidden="1" customHeight="1" x14ac:dyDescent="0.2">
      <c r="A452" s="69">
        <v>21.15</v>
      </c>
      <c r="B452" s="62" t="s">
        <v>472</v>
      </c>
      <c r="C452" s="61" t="s">
        <v>53</v>
      </c>
      <c r="D452" s="60"/>
      <c r="E452" s="59">
        <v>13.71</v>
      </c>
      <c r="F452" s="59">
        <v>2.71</v>
      </c>
      <c r="G452" s="58">
        <f t="shared" si="35"/>
        <v>0</v>
      </c>
      <c r="H452" s="57">
        <f t="shared" si="33"/>
        <v>0</v>
      </c>
      <c r="I452" s="57">
        <f t="shared" si="32"/>
        <v>0</v>
      </c>
    </row>
    <row r="453" spans="1:9" ht="15" hidden="1" customHeight="1" x14ac:dyDescent="0.2">
      <c r="A453" s="69">
        <v>21.16</v>
      </c>
      <c r="B453" s="62" t="s">
        <v>473</v>
      </c>
      <c r="C453" s="61" t="s">
        <v>53</v>
      </c>
      <c r="D453" s="60"/>
      <c r="E453" s="59">
        <v>45.35</v>
      </c>
      <c r="F453" s="59">
        <v>8</v>
      </c>
      <c r="G453" s="58">
        <f t="shared" si="35"/>
        <v>0</v>
      </c>
      <c r="H453" s="57">
        <f t="shared" si="33"/>
        <v>0</v>
      </c>
      <c r="I453" s="57">
        <f t="shared" si="32"/>
        <v>0</v>
      </c>
    </row>
    <row r="454" spans="1:9" ht="15" hidden="1" customHeight="1" x14ac:dyDescent="0.2">
      <c r="A454" s="69">
        <v>21.17</v>
      </c>
      <c r="B454" s="62" t="s">
        <v>474</v>
      </c>
      <c r="C454" s="61" t="s">
        <v>53</v>
      </c>
      <c r="D454" s="60"/>
      <c r="E454" s="59">
        <v>41.13</v>
      </c>
      <c r="F454" s="59">
        <v>4.75</v>
      </c>
      <c r="G454" s="58">
        <f t="shared" si="35"/>
        <v>0</v>
      </c>
      <c r="H454" s="57">
        <f t="shared" si="33"/>
        <v>0</v>
      </c>
      <c r="I454" s="57">
        <f t="shared" si="32"/>
        <v>0</v>
      </c>
    </row>
    <row r="455" spans="1:9" ht="27.75" hidden="1" customHeight="1" x14ac:dyDescent="0.2">
      <c r="A455" s="69">
        <v>21.18</v>
      </c>
      <c r="B455" s="62" t="s">
        <v>475</v>
      </c>
      <c r="C455" s="61" t="s">
        <v>53</v>
      </c>
      <c r="D455" s="60"/>
      <c r="E455" s="59">
        <v>305.2</v>
      </c>
      <c r="F455" s="59">
        <v>4.37</v>
      </c>
      <c r="G455" s="58">
        <f t="shared" si="35"/>
        <v>0</v>
      </c>
      <c r="H455" s="57">
        <f t="shared" si="33"/>
        <v>0</v>
      </c>
      <c r="I455" s="57">
        <f t="shared" si="32"/>
        <v>0</v>
      </c>
    </row>
    <row r="456" spans="1:9" ht="17.100000000000001" hidden="1" customHeight="1" x14ac:dyDescent="0.2">
      <c r="A456" s="68">
        <v>22</v>
      </c>
      <c r="B456" s="67" t="s">
        <v>476</v>
      </c>
      <c r="C456" s="66"/>
      <c r="D456" s="65"/>
      <c r="E456" s="65"/>
      <c r="F456" s="65"/>
      <c r="G456" s="64"/>
      <c r="H456" s="57">
        <f t="shared" si="33"/>
        <v>0</v>
      </c>
      <c r="I456" s="57">
        <f t="shared" si="32"/>
        <v>0</v>
      </c>
    </row>
    <row r="457" spans="1:9" ht="15" hidden="1" customHeight="1" x14ac:dyDescent="0.2">
      <c r="A457" s="63">
        <v>22.1</v>
      </c>
      <c r="B457" s="62" t="s">
        <v>477</v>
      </c>
      <c r="C457" s="61" t="s">
        <v>34</v>
      </c>
      <c r="D457" s="60"/>
      <c r="E457" s="59">
        <v>87.33</v>
      </c>
      <c r="F457" s="59">
        <v>0</v>
      </c>
      <c r="G457" s="58">
        <f t="shared" ref="G457:G472" si="36">ROUND(D457*(E457+F457),2)</f>
        <v>0</v>
      </c>
      <c r="H457" s="57">
        <f t="shared" si="33"/>
        <v>0</v>
      </c>
      <c r="I457" s="57">
        <f t="shared" si="32"/>
        <v>0</v>
      </c>
    </row>
    <row r="458" spans="1:9" ht="15.2" hidden="1" customHeight="1" x14ac:dyDescent="0.2">
      <c r="A458" s="74">
        <v>22.2</v>
      </c>
      <c r="B458" s="73" t="s">
        <v>478</v>
      </c>
      <c r="C458" s="72" t="s">
        <v>34</v>
      </c>
      <c r="D458" s="71"/>
      <c r="E458" s="59">
        <v>102.15</v>
      </c>
      <c r="F458" s="59">
        <v>0</v>
      </c>
      <c r="G458" s="58">
        <f t="shared" si="36"/>
        <v>0</v>
      </c>
      <c r="H458" s="57">
        <f t="shared" si="33"/>
        <v>0</v>
      </c>
      <c r="I458" s="57">
        <f t="shared" si="32"/>
        <v>0</v>
      </c>
    </row>
    <row r="459" spans="1:9" ht="15" hidden="1" customHeight="1" x14ac:dyDescent="0.2">
      <c r="A459" s="63">
        <v>22.3</v>
      </c>
      <c r="B459" s="62" t="s">
        <v>479</v>
      </c>
      <c r="C459" s="61" t="s">
        <v>53</v>
      </c>
      <c r="D459" s="60"/>
      <c r="E459" s="59">
        <v>599.99</v>
      </c>
      <c r="F459" s="59">
        <v>0</v>
      </c>
      <c r="G459" s="58">
        <f t="shared" si="36"/>
        <v>0</v>
      </c>
      <c r="H459" s="57">
        <f t="shared" si="33"/>
        <v>0</v>
      </c>
      <c r="I459" s="57">
        <f t="shared" si="32"/>
        <v>0</v>
      </c>
    </row>
    <row r="460" spans="1:9" ht="15" hidden="1" customHeight="1" x14ac:dyDescent="0.2">
      <c r="A460" s="63">
        <v>22.4</v>
      </c>
      <c r="B460" s="62" t="s">
        <v>480</v>
      </c>
      <c r="C460" s="61" t="s">
        <v>59</v>
      </c>
      <c r="D460" s="60"/>
      <c r="E460" s="59">
        <v>1.91</v>
      </c>
      <c r="F460" s="59">
        <v>0.71</v>
      </c>
      <c r="G460" s="58">
        <f t="shared" si="36"/>
        <v>0</v>
      </c>
      <c r="H460" s="57">
        <f t="shared" si="33"/>
        <v>0</v>
      </c>
      <c r="I460" s="57">
        <f t="shared" ref="I460:I486" si="37">F460*D460</f>
        <v>0</v>
      </c>
    </row>
    <row r="461" spans="1:9" ht="15" hidden="1" customHeight="1" x14ac:dyDescent="0.2">
      <c r="A461" s="63">
        <v>22.5</v>
      </c>
      <c r="B461" s="62" t="s">
        <v>481</v>
      </c>
      <c r="C461" s="61" t="s">
        <v>59</v>
      </c>
      <c r="D461" s="60"/>
      <c r="E461" s="59">
        <v>2.63</v>
      </c>
      <c r="F461" s="59">
        <v>0.91</v>
      </c>
      <c r="G461" s="58">
        <f t="shared" si="36"/>
        <v>0</v>
      </c>
      <c r="H461" s="57">
        <f t="shared" si="33"/>
        <v>0</v>
      </c>
      <c r="I461" s="57">
        <f t="shared" si="37"/>
        <v>0</v>
      </c>
    </row>
    <row r="462" spans="1:9" ht="15" hidden="1" customHeight="1" x14ac:dyDescent="0.2">
      <c r="A462" s="63">
        <v>22.6</v>
      </c>
      <c r="B462" s="62" t="s">
        <v>482</v>
      </c>
      <c r="C462" s="61" t="s">
        <v>59</v>
      </c>
      <c r="D462" s="60"/>
      <c r="E462" s="59">
        <v>3.99</v>
      </c>
      <c r="F462" s="59">
        <v>1.22</v>
      </c>
      <c r="G462" s="58">
        <f t="shared" si="36"/>
        <v>0</v>
      </c>
      <c r="H462" s="57">
        <f t="shared" si="33"/>
        <v>0</v>
      </c>
      <c r="I462" s="57">
        <f t="shared" si="37"/>
        <v>0</v>
      </c>
    </row>
    <row r="463" spans="1:9" ht="15" hidden="1" customHeight="1" x14ac:dyDescent="0.2">
      <c r="A463" s="63">
        <v>22.7</v>
      </c>
      <c r="B463" s="62" t="s">
        <v>483</v>
      </c>
      <c r="C463" s="61" t="s">
        <v>59</v>
      </c>
      <c r="D463" s="60"/>
      <c r="E463" s="59">
        <v>5.75</v>
      </c>
      <c r="F463" s="59">
        <v>1.6</v>
      </c>
      <c r="G463" s="58">
        <f t="shared" si="36"/>
        <v>0</v>
      </c>
      <c r="H463" s="57">
        <f t="shared" si="33"/>
        <v>0</v>
      </c>
      <c r="I463" s="57">
        <f t="shared" si="37"/>
        <v>0</v>
      </c>
    </row>
    <row r="464" spans="1:9" ht="15" hidden="1" customHeight="1" x14ac:dyDescent="0.2">
      <c r="A464" s="63">
        <v>22.8</v>
      </c>
      <c r="B464" s="62" t="s">
        <v>484</v>
      </c>
      <c r="C464" s="61" t="s">
        <v>59</v>
      </c>
      <c r="D464" s="60"/>
      <c r="E464" s="59">
        <v>9.35</v>
      </c>
      <c r="F464" s="59">
        <v>2.39</v>
      </c>
      <c r="G464" s="58">
        <f t="shared" si="36"/>
        <v>0</v>
      </c>
      <c r="H464" s="57">
        <f t="shared" si="33"/>
        <v>0</v>
      </c>
      <c r="I464" s="57">
        <f t="shared" si="37"/>
        <v>0</v>
      </c>
    </row>
    <row r="465" spans="1:9" ht="15" hidden="1" customHeight="1" x14ac:dyDescent="0.2">
      <c r="A465" s="63">
        <v>22.9</v>
      </c>
      <c r="B465" s="62" t="s">
        <v>485</v>
      </c>
      <c r="C465" s="61" t="s">
        <v>59</v>
      </c>
      <c r="D465" s="60"/>
      <c r="E465" s="59">
        <v>14.79</v>
      </c>
      <c r="F465" s="59">
        <v>3.59</v>
      </c>
      <c r="G465" s="58">
        <f t="shared" si="36"/>
        <v>0</v>
      </c>
      <c r="H465" s="57">
        <f t="shared" si="33"/>
        <v>0</v>
      </c>
      <c r="I465" s="57">
        <f t="shared" si="37"/>
        <v>0</v>
      </c>
    </row>
    <row r="466" spans="1:9" ht="15" hidden="1" customHeight="1" x14ac:dyDescent="0.2">
      <c r="A466" s="69">
        <v>22.1</v>
      </c>
      <c r="B466" s="62" t="s">
        <v>486</v>
      </c>
      <c r="C466" s="61" t="s">
        <v>59</v>
      </c>
      <c r="D466" s="60"/>
      <c r="E466" s="59">
        <v>17.940000000000001</v>
      </c>
      <c r="F466" s="59">
        <v>1.91</v>
      </c>
      <c r="G466" s="58">
        <f t="shared" si="36"/>
        <v>0</v>
      </c>
      <c r="H466" s="57">
        <f t="shared" ref="H466:H486" si="38">E466*D466</f>
        <v>0</v>
      </c>
      <c r="I466" s="57">
        <f t="shared" si="37"/>
        <v>0</v>
      </c>
    </row>
    <row r="467" spans="1:9" ht="15" hidden="1" customHeight="1" x14ac:dyDescent="0.2">
      <c r="A467" s="69">
        <v>22.11</v>
      </c>
      <c r="B467" s="62" t="s">
        <v>487</v>
      </c>
      <c r="C467" s="61" t="s">
        <v>59</v>
      </c>
      <c r="D467" s="60"/>
      <c r="E467" s="59">
        <v>25.19</v>
      </c>
      <c r="F467" s="59">
        <v>2.1800000000000002</v>
      </c>
      <c r="G467" s="58">
        <f t="shared" si="36"/>
        <v>0</v>
      </c>
      <c r="H467" s="57">
        <f t="shared" si="38"/>
        <v>0</v>
      </c>
      <c r="I467" s="57">
        <f t="shared" si="37"/>
        <v>0</v>
      </c>
    </row>
    <row r="468" spans="1:9" ht="15" hidden="1" customHeight="1" x14ac:dyDescent="0.2">
      <c r="A468" s="69">
        <v>22.12</v>
      </c>
      <c r="B468" s="62" t="s">
        <v>488</v>
      </c>
      <c r="C468" s="61" t="s">
        <v>59</v>
      </c>
      <c r="D468" s="60"/>
      <c r="E468" s="59">
        <v>37.03</v>
      </c>
      <c r="F468" s="59">
        <v>2.6</v>
      </c>
      <c r="G468" s="58">
        <f t="shared" si="36"/>
        <v>0</v>
      </c>
      <c r="H468" s="57">
        <f t="shared" si="38"/>
        <v>0</v>
      </c>
      <c r="I468" s="57">
        <f t="shared" si="37"/>
        <v>0</v>
      </c>
    </row>
    <row r="469" spans="1:9" ht="15" hidden="1" customHeight="1" x14ac:dyDescent="0.2">
      <c r="A469" s="69">
        <v>22.13</v>
      </c>
      <c r="B469" s="62" t="s">
        <v>489</v>
      </c>
      <c r="C469" s="61" t="s">
        <v>59</v>
      </c>
      <c r="D469" s="60"/>
      <c r="E469" s="59">
        <v>3.83</v>
      </c>
      <c r="F469" s="59">
        <v>7.0000000000000007E-2</v>
      </c>
      <c r="G469" s="58">
        <f t="shared" si="36"/>
        <v>0</v>
      </c>
      <c r="H469" s="57">
        <f t="shared" si="38"/>
        <v>0</v>
      </c>
      <c r="I469" s="57">
        <f t="shared" si="37"/>
        <v>0</v>
      </c>
    </row>
    <row r="470" spans="1:9" ht="15" hidden="1" customHeight="1" x14ac:dyDescent="0.2">
      <c r="A470" s="69">
        <v>22.14</v>
      </c>
      <c r="B470" s="62" t="s">
        <v>490</v>
      </c>
      <c r="C470" s="61" t="s">
        <v>59</v>
      </c>
      <c r="D470" s="60"/>
      <c r="E470" s="59">
        <v>3.85</v>
      </c>
      <c r="F470" s="59">
        <v>0.27</v>
      </c>
      <c r="G470" s="58">
        <f t="shared" si="36"/>
        <v>0</v>
      </c>
      <c r="H470" s="57">
        <f t="shared" si="38"/>
        <v>0</v>
      </c>
      <c r="I470" s="57">
        <f t="shared" si="37"/>
        <v>0</v>
      </c>
    </row>
    <row r="471" spans="1:9" ht="15" hidden="1" customHeight="1" x14ac:dyDescent="0.2">
      <c r="A471" s="69">
        <v>22.15</v>
      </c>
      <c r="B471" s="62" t="s">
        <v>491</v>
      </c>
      <c r="C471" s="61" t="s">
        <v>59</v>
      </c>
      <c r="D471" s="60"/>
      <c r="E471" s="59">
        <v>9.18</v>
      </c>
      <c r="F471" s="59">
        <v>1.53</v>
      </c>
      <c r="G471" s="58">
        <f t="shared" si="36"/>
        <v>0</v>
      </c>
      <c r="H471" s="57">
        <f t="shared" si="38"/>
        <v>0</v>
      </c>
      <c r="I471" s="57">
        <f t="shared" si="37"/>
        <v>0</v>
      </c>
    </row>
    <row r="472" spans="1:9" ht="15" hidden="1" customHeight="1" x14ac:dyDescent="0.2">
      <c r="A472" s="69">
        <v>22.16</v>
      </c>
      <c r="B472" s="62" t="s">
        <v>492</v>
      </c>
      <c r="C472" s="61" t="s">
        <v>53</v>
      </c>
      <c r="D472" s="60"/>
      <c r="E472" s="59">
        <v>0.81</v>
      </c>
      <c r="F472" s="59">
        <v>0.54</v>
      </c>
      <c r="G472" s="58">
        <f t="shared" si="36"/>
        <v>0</v>
      </c>
      <c r="H472" s="57">
        <f t="shared" si="38"/>
        <v>0</v>
      </c>
      <c r="I472" s="57">
        <f t="shared" si="37"/>
        <v>0</v>
      </c>
    </row>
    <row r="473" spans="1:9" ht="17.100000000000001" hidden="1" customHeight="1" x14ac:dyDescent="0.2">
      <c r="A473" s="68">
        <v>23</v>
      </c>
      <c r="B473" s="67" t="s">
        <v>493</v>
      </c>
      <c r="C473" s="66"/>
      <c r="D473" s="65"/>
      <c r="E473" s="65"/>
      <c r="F473" s="65"/>
      <c r="G473" s="70"/>
      <c r="H473" s="57">
        <f t="shared" si="38"/>
        <v>0</v>
      </c>
      <c r="I473" s="57">
        <f t="shared" si="37"/>
        <v>0</v>
      </c>
    </row>
    <row r="474" spans="1:9" ht="15" hidden="1" customHeight="1" x14ac:dyDescent="0.2">
      <c r="A474" s="63">
        <v>23.1</v>
      </c>
      <c r="B474" s="62" t="s">
        <v>494</v>
      </c>
      <c r="C474" s="61" t="s">
        <v>18</v>
      </c>
      <c r="D474" s="60"/>
      <c r="E474" s="59">
        <v>8.75</v>
      </c>
      <c r="F474" s="59">
        <v>166.21</v>
      </c>
      <c r="G474" s="58">
        <f t="shared" ref="G474:G483" si="39">ROUND(D474*(E474+F474),2)</f>
        <v>0</v>
      </c>
      <c r="H474" s="57">
        <f t="shared" si="38"/>
        <v>0</v>
      </c>
      <c r="I474" s="57">
        <f t="shared" si="37"/>
        <v>0</v>
      </c>
    </row>
    <row r="475" spans="1:9" ht="15" hidden="1" customHeight="1" x14ac:dyDescent="0.2">
      <c r="A475" s="63">
        <v>23.2</v>
      </c>
      <c r="B475" s="62" t="s">
        <v>495</v>
      </c>
      <c r="C475" s="61" t="s">
        <v>496</v>
      </c>
      <c r="D475" s="60"/>
      <c r="E475" s="59">
        <v>59.47</v>
      </c>
      <c r="F475" s="59">
        <v>1129.8900000000001</v>
      </c>
      <c r="G475" s="58">
        <f t="shared" si="39"/>
        <v>0</v>
      </c>
      <c r="H475" s="57">
        <f t="shared" si="38"/>
        <v>0</v>
      </c>
      <c r="I475" s="57">
        <f t="shared" si="37"/>
        <v>0</v>
      </c>
    </row>
    <row r="476" spans="1:9" ht="15" hidden="1" customHeight="1" x14ac:dyDescent="0.2">
      <c r="A476" s="63">
        <v>23.3</v>
      </c>
      <c r="B476" s="62" t="s">
        <v>497</v>
      </c>
      <c r="C476" s="61" t="s">
        <v>496</v>
      </c>
      <c r="D476" s="60"/>
      <c r="E476" s="59">
        <v>49.23</v>
      </c>
      <c r="F476" s="59">
        <v>935.51</v>
      </c>
      <c r="G476" s="58">
        <f t="shared" si="39"/>
        <v>0</v>
      </c>
      <c r="H476" s="57">
        <f t="shared" si="38"/>
        <v>0</v>
      </c>
      <c r="I476" s="57">
        <f t="shared" si="37"/>
        <v>0</v>
      </c>
    </row>
    <row r="477" spans="1:9" ht="15" hidden="1" customHeight="1" x14ac:dyDescent="0.2">
      <c r="A477" s="63">
        <v>23.4</v>
      </c>
      <c r="B477" s="62" t="s">
        <v>498</v>
      </c>
      <c r="C477" s="61" t="s">
        <v>496</v>
      </c>
      <c r="D477" s="60"/>
      <c r="E477" s="59">
        <v>61.13</v>
      </c>
      <c r="F477" s="59">
        <v>1161.54</v>
      </c>
      <c r="G477" s="58">
        <f t="shared" si="39"/>
        <v>0</v>
      </c>
      <c r="H477" s="57">
        <f t="shared" si="38"/>
        <v>0</v>
      </c>
      <c r="I477" s="57">
        <f t="shared" si="37"/>
        <v>0</v>
      </c>
    </row>
    <row r="478" spans="1:9" ht="15" hidden="1" customHeight="1" x14ac:dyDescent="0.2">
      <c r="A478" s="63">
        <v>23.5</v>
      </c>
      <c r="B478" s="62" t="s">
        <v>499</v>
      </c>
      <c r="C478" s="61" t="s">
        <v>496</v>
      </c>
      <c r="D478" s="60"/>
      <c r="E478" s="59">
        <v>88.86</v>
      </c>
      <c r="F478" s="59">
        <v>1688.35</v>
      </c>
      <c r="G478" s="58">
        <f t="shared" si="39"/>
        <v>0</v>
      </c>
      <c r="H478" s="57">
        <f t="shared" si="38"/>
        <v>0</v>
      </c>
      <c r="I478" s="57">
        <f t="shared" si="37"/>
        <v>0</v>
      </c>
    </row>
    <row r="479" spans="1:9" ht="15" hidden="1" customHeight="1" x14ac:dyDescent="0.2">
      <c r="A479" s="63">
        <v>23.6</v>
      </c>
      <c r="B479" s="62" t="s">
        <v>500</v>
      </c>
      <c r="C479" s="61" t="s">
        <v>496</v>
      </c>
      <c r="D479" s="60"/>
      <c r="E479" s="59">
        <v>70.73</v>
      </c>
      <c r="F479" s="59">
        <v>1343.98</v>
      </c>
      <c r="G479" s="58">
        <f t="shared" si="39"/>
        <v>0</v>
      </c>
      <c r="H479" s="57">
        <f t="shared" si="38"/>
        <v>0</v>
      </c>
      <c r="I479" s="57">
        <f t="shared" si="37"/>
        <v>0</v>
      </c>
    </row>
    <row r="480" spans="1:9" ht="15" hidden="1" customHeight="1" x14ac:dyDescent="0.2">
      <c r="A480" s="63">
        <v>23.7</v>
      </c>
      <c r="B480" s="62" t="s">
        <v>501</v>
      </c>
      <c r="C480" s="61" t="s">
        <v>496</v>
      </c>
      <c r="D480" s="60"/>
      <c r="E480" s="59">
        <v>68.010000000000005</v>
      </c>
      <c r="F480" s="59">
        <v>1292.3499999999999</v>
      </c>
      <c r="G480" s="58">
        <f t="shared" si="39"/>
        <v>0</v>
      </c>
      <c r="H480" s="57">
        <f t="shared" si="38"/>
        <v>0</v>
      </c>
      <c r="I480" s="57">
        <f t="shared" si="37"/>
        <v>0</v>
      </c>
    </row>
    <row r="481" spans="1:9" ht="15" hidden="1" customHeight="1" x14ac:dyDescent="0.2">
      <c r="A481" s="63">
        <v>23.8</v>
      </c>
      <c r="B481" s="62" t="s">
        <v>502</v>
      </c>
      <c r="C481" s="61" t="s">
        <v>496</v>
      </c>
      <c r="D481" s="60"/>
      <c r="E481" s="59">
        <v>70.73</v>
      </c>
      <c r="F481" s="59">
        <v>1343.98</v>
      </c>
      <c r="G481" s="58">
        <f t="shared" si="39"/>
        <v>0</v>
      </c>
      <c r="H481" s="57">
        <f t="shared" si="38"/>
        <v>0</v>
      </c>
      <c r="I481" s="57">
        <f t="shared" si="37"/>
        <v>0</v>
      </c>
    </row>
    <row r="482" spans="1:9" ht="15" hidden="1" customHeight="1" x14ac:dyDescent="0.2">
      <c r="A482" s="63">
        <v>23.9</v>
      </c>
      <c r="B482" s="62" t="s">
        <v>503</v>
      </c>
      <c r="C482" s="61" t="s">
        <v>496</v>
      </c>
      <c r="D482" s="60"/>
      <c r="E482" s="59">
        <v>68.099999999999994</v>
      </c>
      <c r="F482" s="59">
        <v>1294.01</v>
      </c>
      <c r="G482" s="58">
        <f t="shared" si="39"/>
        <v>0</v>
      </c>
      <c r="H482" s="57">
        <f t="shared" si="38"/>
        <v>0</v>
      </c>
      <c r="I482" s="57">
        <f t="shared" si="37"/>
        <v>0</v>
      </c>
    </row>
    <row r="483" spans="1:9" ht="27.75" hidden="1" customHeight="1" x14ac:dyDescent="0.2">
      <c r="A483" s="69">
        <v>23.1</v>
      </c>
      <c r="B483" s="62" t="s">
        <v>504</v>
      </c>
      <c r="C483" s="61" t="s">
        <v>32</v>
      </c>
      <c r="D483" s="60"/>
      <c r="E483" s="59">
        <v>0.03</v>
      </c>
      <c r="F483" s="59">
        <v>0.63</v>
      </c>
      <c r="G483" s="58">
        <f t="shared" si="39"/>
        <v>0</v>
      </c>
      <c r="H483" s="57">
        <f t="shared" si="38"/>
        <v>0</v>
      </c>
      <c r="I483" s="57">
        <f t="shared" si="37"/>
        <v>0</v>
      </c>
    </row>
    <row r="484" spans="1:9" ht="17.100000000000001" hidden="1" customHeight="1" x14ac:dyDescent="0.2">
      <c r="A484" s="68">
        <v>24</v>
      </c>
      <c r="B484" s="67" t="s">
        <v>505</v>
      </c>
      <c r="C484" s="66"/>
      <c r="D484" s="65"/>
      <c r="E484" s="65"/>
      <c r="F484" s="65"/>
      <c r="G484" s="64"/>
      <c r="H484" s="57">
        <f t="shared" si="38"/>
        <v>0</v>
      </c>
      <c r="I484" s="57">
        <f t="shared" si="37"/>
        <v>0</v>
      </c>
    </row>
    <row r="485" spans="1:9" ht="15" customHeight="1" x14ac:dyDescent="0.2">
      <c r="A485" s="63">
        <v>24.1</v>
      </c>
      <c r="B485" s="62" t="s">
        <v>506</v>
      </c>
      <c r="C485" s="61" t="s">
        <v>34</v>
      </c>
      <c r="D485" s="60">
        <v>10</v>
      </c>
      <c r="E485" s="96" t="s">
        <v>515</v>
      </c>
      <c r="F485" s="96" t="s">
        <v>515</v>
      </c>
      <c r="G485" s="97" t="s">
        <v>515</v>
      </c>
      <c r="H485" s="57" t="e">
        <f t="shared" si="38"/>
        <v>#VALUE!</v>
      </c>
      <c r="I485" s="57" t="e">
        <f t="shared" si="37"/>
        <v>#VALUE!</v>
      </c>
    </row>
    <row r="486" spans="1:9" ht="27.95" hidden="1" customHeight="1" x14ac:dyDescent="0.2">
      <c r="A486" s="63">
        <v>24.2</v>
      </c>
      <c r="B486" s="62" t="s">
        <v>507</v>
      </c>
      <c r="C486" s="61" t="s">
        <v>508</v>
      </c>
      <c r="D486" s="60"/>
      <c r="E486" s="59">
        <v>1.65</v>
      </c>
      <c r="F486" s="59">
        <v>0</v>
      </c>
      <c r="G486" s="58">
        <f>ROUND(D486*(E486+F486),2)</f>
        <v>0</v>
      </c>
      <c r="H486" s="57">
        <f t="shared" si="38"/>
        <v>0</v>
      </c>
      <c r="I486" s="57">
        <f t="shared" si="37"/>
        <v>0</v>
      </c>
    </row>
    <row r="487" spans="1:9" ht="15.75" customHeight="1" x14ac:dyDescent="0.2">
      <c r="A487" s="99" t="s">
        <v>509</v>
      </c>
      <c r="B487" s="100"/>
      <c r="C487" s="100"/>
      <c r="D487" s="100"/>
      <c r="E487" s="100"/>
      <c r="F487" s="101"/>
      <c r="G487" s="56" t="s">
        <v>515</v>
      </c>
      <c r="H487" s="56" t="e">
        <f>SUM(H12:H486)</f>
        <v>#VALUE!</v>
      </c>
      <c r="I487" s="56" t="e">
        <f>SUM(I12:I486)</f>
        <v>#VALUE!</v>
      </c>
    </row>
    <row r="488" spans="1:9" ht="15.75" customHeight="1" x14ac:dyDescent="0.2">
      <c r="A488" s="99" t="s">
        <v>510</v>
      </c>
      <c r="B488" s="100"/>
      <c r="C488" s="100"/>
      <c r="D488" s="100"/>
      <c r="E488" s="100"/>
      <c r="F488" s="101"/>
      <c r="G488" s="56" t="s">
        <v>515</v>
      </c>
      <c r="H488" s="56" t="e">
        <f>H487*1.242</f>
        <v>#VALUE!</v>
      </c>
      <c r="I488" s="57"/>
    </row>
    <row r="489" spans="1:9" ht="15.75" customHeight="1" x14ac:dyDescent="0.2">
      <c r="A489" s="99" t="s">
        <v>511</v>
      </c>
      <c r="B489" s="100"/>
      <c r="C489" s="100"/>
      <c r="D489" s="100"/>
      <c r="E489" s="100"/>
      <c r="F489" s="101"/>
      <c r="G489" s="56" t="s">
        <v>515</v>
      </c>
      <c r="H489" s="57"/>
      <c r="I489" s="56" t="e">
        <f>I487*1.242</f>
        <v>#VALUE!</v>
      </c>
    </row>
    <row r="490" spans="1:9" ht="31.5" customHeight="1" x14ac:dyDescent="0.2">
      <c r="A490" s="102" t="s">
        <v>512</v>
      </c>
      <c r="B490" s="103"/>
      <c r="C490" s="103"/>
      <c r="D490" s="103"/>
      <c r="E490" s="103"/>
      <c r="F490" s="104"/>
      <c r="G490" s="98" t="s">
        <v>515</v>
      </c>
    </row>
  </sheetData>
  <autoFilter ref="D11:G490" xr:uid="{00000000-0009-0000-0000-000000000000}">
    <filterColumn colId="3">
      <filters>
        <filter val="R$ 1.088,88"/>
        <filter val="R$ 1.162,57"/>
        <filter val="R$ 1.248,00"/>
        <filter val="R$ 10.636,46"/>
        <filter val="R$ 108.514,66"/>
        <filter val="R$ 11,04"/>
        <filter val="R$ 134,33"/>
        <filter val="R$ 143,03"/>
        <filter val="R$ 2.270,16"/>
        <filter val="R$ 21.668,58"/>
        <filter val="R$ 23.621,28"/>
        <filter val="R$ 28.864,11"/>
        <filter val="R$ 487,90"/>
        <filter val="R$ 7.398,72"/>
        <filter val="R$ 720,00"/>
        <filter val="R$ 759,75"/>
        <filter val="R$ 8.824,68"/>
        <filter val="R$ 86.846,08"/>
        <filter val="R$ 87.370,91"/>
      </filters>
    </filterColumn>
  </autoFilter>
  <mergeCells count="13">
    <mergeCell ref="A489:F489"/>
    <mergeCell ref="A490:F490"/>
    <mergeCell ref="B1:G7"/>
    <mergeCell ref="A8:B8"/>
    <mergeCell ref="F8:G8"/>
    <mergeCell ref="A9:A10"/>
    <mergeCell ref="B9:B10"/>
    <mergeCell ref="C9:C10"/>
    <mergeCell ref="D9:D10"/>
    <mergeCell ref="E9:F9"/>
    <mergeCell ref="G9:G10"/>
    <mergeCell ref="A487:F487"/>
    <mergeCell ref="A488:F488"/>
  </mergeCells>
  <pageMargins left="0.43307086614173229" right="0.31496062992125984" top="1.7322834645669292" bottom="0.74803149606299213" header="0.15748031496062992" footer="0.31496062992125984"/>
  <pageSetup paperSize="9" scale="50" orientation="portrait" r:id="rId1"/>
  <drawing r:id="rId2"/>
  <legacyDrawing r:id="rId3"/>
  <legacyDrawingHF r:id="rId4"/>
  <oleObjects>
    <mc:AlternateContent xmlns:mc="http://schemas.openxmlformats.org/markup-compatibility/2006">
      <mc:Choice Requires="x14">
        <oleObject progId="Word.Picture.8" shapeId="3073" r:id="rId5">
          <objectPr defaultSize="0" autoPict="0" r:id="rId6">
            <anchor moveWithCells="1" sizeWithCells="1">
              <from>
                <xdr:col>0</xdr:col>
                <xdr:colOff>57150</xdr:colOff>
                <xdr:row>0</xdr:row>
                <xdr:rowOff>38100</xdr:rowOff>
              </from>
              <to>
                <xdr:col>1</xdr:col>
                <xdr:colOff>771525</xdr:colOff>
                <xdr:row>6</xdr:row>
                <xdr:rowOff>85725</xdr:rowOff>
              </to>
            </anchor>
          </objectPr>
        </oleObject>
      </mc:Choice>
      <mc:Fallback>
        <oleObject progId="Word.Picture.8" shapeId="3073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I490"/>
  <sheetViews>
    <sheetView tabSelected="1" view="pageBreakPreview" zoomScaleNormal="100" zoomScaleSheetLayoutView="100" workbookViewId="0">
      <selection activeCell="N11" sqref="N11"/>
    </sheetView>
  </sheetViews>
  <sheetFormatPr defaultRowHeight="12.75" x14ac:dyDescent="0.2"/>
  <cols>
    <col min="1" max="1" width="12.6640625" style="6" customWidth="1"/>
    <col min="2" max="2" width="107.83203125" style="6" customWidth="1"/>
    <col min="3" max="3" width="10.83203125" style="29" customWidth="1"/>
    <col min="4" max="4" width="10.6640625" style="33" customWidth="1"/>
    <col min="5" max="5" width="14.6640625" style="6" bestFit="1" customWidth="1"/>
    <col min="6" max="6" width="15.83203125" style="6" bestFit="1" customWidth="1"/>
    <col min="7" max="7" width="20.83203125" style="29" bestFit="1" customWidth="1"/>
    <col min="8" max="9" width="19.1640625" style="6" hidden="1" customWidth="1"/>
    <col min="10" max="16384" width="9.33203125" style="6"/>
  </cols>
  <sheetData>
    <row r="1" spans="1:9" x14ac:dyDescent="0.2">
      <c r="B1" s="123" t="s">
        <v>0</v>
      </c>
      <c r="C1" s="124"/>
      <c r="D1" s="124"/>
      <c r="E1" s="124"/>
      <c r="F1" s="124"/>
      <c r="G1" s="124"/>
    </row>
    <row r="2" spans="1:9" x14ac:dyDescent="0.2">
      <c r="B2" s="124"/>
      <c r="C2" s="124"/>
      <c r="D2" s="124"/>
      <c r="E2" s="124"/>
      <c r="F2" s="124"/>
      <c r="G2" s="124"/>
    </row>
    <row r="3" spans="1:9" x14ac:dyDescent="0.2">
      <c r="A3" s="7"/>
      <c r="B3" s="124"/>
      <c r="C3" s="124"/>
      <c r="D3" s="124"/>
      <c r="E3" s="124"/>
      <c r="F3" s="124"/>
      <c r="G3" s="124"/>
      <c r="H3" s="8"/>
    </row>
    <row r="4" spans="1:9" x14ac:dyDescent="0.2">
      <c r="A4" s="7"/>
      <c r="B4" s="124"/>
      <c r="C4" s="124"/>
      <c r="D4" s="124"/>
      <c r="E4" s="124"/>
      <c r="F4" s="124"/>
      <c r="G4" s="124"/>
      <c r="H4" s="8"/>
    </row>
    <row r="5" spans="1:9" x14ac:dyDescent="0.2">
      <c r="B5" s="124"/>
      <c r="C5" s="124"/>
      <c r="D5" s="124"/>
      <c r="E5" s="124"/>
      <c r="F5" s="124"/>
      <c r="G5" s="124"/>
    </row>
    <row r="6" spans="1:9" x14ac:dyDescent="0.2">
      <c r="B6" s="124"/>
      <c r="C6" s="124"/>
      <c r="D6" s="124"/>
      <c r="E6" s="124"/>
      <c r="F6" s="124"/>
      <c r="G6" s="124"/>
    </row>
    <row r="7" spans="1:9" x14ac:dyDescent="0.2">
      <c r="B7" s="124"/>
      <c r="C7" s="124"/>
      <c r="D7" s="124"/>
      <c r="E7" s="124"/>
      <c r="F7" s="124"/>
      <c r="G7" s="124"/>
    </row>
    <row r="8" spans="1:9" ht="62.85" customHeight="1" x14ac:dyDescent="0.2">
      <c r="A8" s="125" t="s">
        <v>513</v>
      </c>
      <c r="B8" s="126"/>
      <c r="C8" s="30"/>
      <c r="D8" s="31"/>
      <c r="E8" s="9"/>
      <c r="F8" s="127"/>
      <c r="G8" s="128"/>
    </row>
    <row r="9" spans="1:9" ht="12.75" customHeight="1" x14ac:dyDescent="0.2">
      <c r="A9" s="129" t="s">
        <v>1</v>
      </c>
      <c r="B9" s="129" t="s">
        <v>2</v>
      </c>
      <c r="C9" s="129" t="s">
        <v>3</v>
      </c>
      <c r="D9" s="131" t="s">
        <v>4</v>
      </c>
      <c r="E9" s="133" t="s">
        <v>5</v>
      </c>
      <c r="F9" s="134"/>
      <c r="G9" s="129" t="s">
        <v>6</v>
      </c>
    </row>
    <row r="10" spans="1:9" ht="22.7" customHeight="1" x14ac:dyDescent="0.2">
      <c r="A10" s="130"/>
      <c r="B10" s="130"/>
      <c r="C10" s="130"/>
      <c r="D10" s="132"/>
      <c r="E10" s="10" t="s">
        <v>7</v>
      </c>
      <c r="F10" s="10" t="s">
        <v>8</v>
      </c>
      <c r="G10" s="130"/>
    </row>
    <row r="11" spans="1:9" ht="17.100000000000001" customHeight="1" x14ac:dyDescent="0.2">
      <c r="A11" s="11">
        <v>1</v>
      </c>
      <c r="B11" s="12" t="s">
        <v>9</v>
      </c>
      <c r="C11" s="26"/>
      <c r="D11" s="32"/>
      <c r="E11" s="13"/>
      <c r="F11" s="13"/>
      <c r="G11" s="26"/>
    </row>
    <row r="12" spans="1:9" ht="15" hidden="1" customHeight="1" x14ac:dyDescent="0.2">
      <c r="A12" s="14">
        <v>1.1000000000000001</v>
      </c>
      <c r="B12" s="15" t="s">
        <v>10</v>
      </c>
      <c r="C12" s="1" t="s">
        <v>11</v>
      </c>
      <c r="D12" s="3"/>
      <c r="E12" s="35">
        <v>0</v>
      </c>
      <c r="F12" s="35">
        <v>210.03</v>
      </c>
      <c r="G12" s="34">
        <f>ROUND(D12*(E12+F12),2)</f>
        <v>0</v>
      </c>
      <c r="H12" s="36">
        <f>E12*D12</f>
        <v>0</v>
      </c>
      <c r="I12" s="36">
        <f t="shared" ref="I12:I75" si="0">F12*D12</f>
        <v>0</v>
      </c>
    </row>
    <row r="13" spans="1:9" ht="15" customHeight="1" x14ac:dyDescent="0.2">
      <c r="A13" s="14">
        <v>1.2</v>
      </c>
      <c r="B13" s="15" t="s">
        <v>12</v>
      </c>
      <c r="C13" s="1" t="s">
        <v>11</v>
      </c>
      <c r="D13" s="3">
        <v>5</v>
      </c>
      <c r="E13" s="51" t="s">
        <v>515</v>
      </c>
      <c r="F13" s="51" t="s">
        <v>515</v>
      </c>
      <c r="G13" s="48" t="s">
        <v>515</v>
      </c>
      <c r="H13" s="36" t="e">
        <f>E13*D13</f>
        <v>#VALUE!</v>
      </c>
      <c r="I13" s="36" t="e">
        <f t="shared" si="0"/>
        <v>#VALUE!</v>
      </c>
    </row>
    <row r="14" spans="1:9" ht="15" customHeight="1" x14ac:dyDescent="0.2">
      <c r="A14" s="14">
        <v>1.3</v>
      </c>
      <c r="B14" s="15" t="s">
        <v>13</v>
      </c>
      <c r="C14" s="1" t="s">
        <v>11</v>
      </c>
      <c r="D14" s="3" t="s">
        <v>514</v>
      </c>
      <c r="E14" s="51">
        <v>0</v>
      </c>
      <c r="F14" s="51" t="s">
        <v>515</v>
      </c>
      <c r="G14" s="48" t="s">
        <v>515</v>
      </c>
      <c r="H14" s="36" t="e">
        <f>E14*D14</f>
        <v>#VALUE!</v>
      </c>
      <c r="I14" s="36" t="e">
        <f t="shared" si="0"/>
        <v>#VALUE!</v>
      </c>
    </row>
    <row r="15" spans="1:9" ht="15" hidden="1" customHeight="1" x14ac:dyDescent="0.2">
      <c r="A15" s="14">
        <v>1.4</v>
      </c>
      <c r="B15" s="15" t="s">
        <v>14</v>
      </c>
      <c r="C15" s="1" t="s">
        <v>15</v>
      </c>
      <c r="D15" s="3"/>
      <c r="E15" s="35">
        <v>0.92</v>
      </c>
      <c r="F15" s="35">
        <v>0</v>
      </c>
      <c r="G15" s="34">
        <f t="shared" ref="G15:G76" si="1">ROUND(D15*(E15+F15),2)</f>
        <v>0</v>
      </c>
      <c r="H15" s="36">
        <f>E15*D15</f>
        <v>0</v>
      </c>
      <c r="I15" s="36">
        <f t="shared" si="0"/>
        <v>0</v>
      </c>
    </row>
    <row r="16" spans="1:9" ht="17.100000000000001" hidden="1" customHeight="1" x14ac:dyDescent="0.2">
      <c r="A16" s="11">
        <v>2</v>
      </c>
      <c r="B16" s="12" t="s">
        <v>16</v>
      </c>
      <c r="C16" s="26"/>
      <c r="D16" s="32"/>
      <c r="E16" s="16"/>
      <c r="F16" s="16"/>
      <c r="G16" s="27"/>
      <c r="H16" s="36">
        <f>E16*D16</f>
        <v>0</v>
      </c>
      <c r="I16" s="36">
        <f t="shared" si="0"/>
        <v>0</v>
      </c>
    </row>
    <row r="17" spans="1:9" ht="15" hidden="1" customHeight="1" x14ac:dyDescent="0.2">
      <c r="A17" s="14">
        <v>2.1</v>
      </c>
      <c r="B17" s="15" t="s">
        <v>17</v>
      </c>
      <c r="C17" s="1" t="s">
        <v>18</v>
      </c>
      <c r="D17" s="17"/>
      <c r="E17" s="35">
        <v>0</v>
      </c>
      <c r="F17" s="35">
        <v>94.4</v>
      </c>
      <c r="G17" s="34">
        <f t="shared" si="1"/>
        <v>0</v>
      </c>
      <c r="H17" s="36"/>
      <c r="I17" s="36">
        <f t="shared" si="0"/>
        <v>0</v>
      </c>
    </row>
    <row r="18" spans="1:9" ht="15" hidden="1" customHeight="1" x14ac:dyDescent="0.2">
      <c r="A18" s="14">
        <v>2.2000000000000002</v>
      </c>
      <c r="B18" s="15" t="s">
        <v>19</v>
      </c>
      <c r="C18" s="1" t="s">
        <v>18</v>
      </c>
      <c r="D18" s="17"/>
      <c r="E18" s="35">
        <v>0</v>
      </c>
      <c r="F18" s="35">
        <v>28.44</v>
      </c>
      <c r="G18" s="34">
        <f t="shared" si="1"/>
        <v>0</v>
      </c>
      <c r="H18" s="36">
        <f t="shared" ref="H18:H49" si="2">E18*D18</f>
        <v>0</v>
      </c>
      <c r="I18" s="36">
        <f t="shared" si="0"/>
        <v>0</v>
      </c>
    </row>
    <row r="19" spans="1:9" ht="25.5" hidden="1" x14ac:dyDescent="0.2">
      <c r="A19" s="14">
        <v>2.2999999999999998</v>
      </c>
      <c r="B19" s="15" t="s">
        <v>20</v>
      </c>
      <c r="C19" s="1" t="s">
        <v>21</v>
      </c>
      <c r="D19" s="17"/>
      <c r="E19" s="35">
        <v>0</v>
      </c>
      <c r="F19" s="35">
        <v>180.15</v>
      </c>
      <c r="G19" s="34">
        <f t="shared" si="1"/>
        <v>0</v>
      </c>
      <c r="H19" s="36">
        <f t="shared" si="2"/>
        <v>0</v>
      </c>
      <c r="I19" s="36">
        <f t="shared" si="0"/>
        <v>0</v>
      </c>
    </row>
    <row r="20" spans="1:9" ht="15" hidden="1" customHeight="1" x14ac:dyDescent="0.2">
      <c r="A20" s="14">
        <v>2.4</v>
      </c>
      <c r="B20" s="15" t="s">
        <v>22</v>
      </c>
      <c r="C20" s="1" t="s">
        <v>21</v>
      </c>
      <c r="D20" s="17"/>
      <c r="E20" s="35">
        <v>0</v>
      </c>
      <c r="F20" s="35">
        <v>130.62</v>
      </c>
      <c r="G20" s="34">
        <f t="shared" si="1"/>
        <v>0</v>
      </c>
      <c r="H20" s="36">
        <f t="shared" si="2"/>
        <v>0</v>
      </c>
      <c r="I20" s="36">
        <f t="shared" si="0"/>
        <v>0</v>
      </c>
    </row>
    <row r="21" spans="1:9" ht="27" hidden="1" customHeight="1" x14ac:dyDescent="0.2">
      <c r="A21" s="14">
        <v>2.5</v>
      </c>
      <c r="B21" s="15" t="s">
        <v>23</v>
      </c>
      <c r="C21" s="1" t="s">
        <v>18</v>
      </c>
      <c r="D21" s="17"/>
      <c r="E21" s="35">
        <v>0</v>
      </c>
      <c r="F21" s="35">
        <v>22.51</v>
      </c>
      <c r="G21" s="34">
        <f t="shared" si="1"/>
        <v>0</v>
      </c>
      <c r="H21" s="36">
        <f t="shared" si="2"/>
        <v>0</v>
      </c>
      <c r="I21" s="36">
        <f t="shared" si="0"/>
        <v>0</v>
      </c>
    </row>
    <row r="22" spans="1:9" ht="15" hidden="1" customHeight="1" x14ac:dyDescent="0.2">
      <c r="A22" s="14">
        <v>2.6</v>
      </c>
      <c r="B22" s="15" t="s">
        <v>24</v>
      </c>
      <c r="C22" s="1" t="s">
        <v>18</v>
      </c>
      <c r="D22" s="17"/>
      <c r="E22" s="35">
        <v>0</v>
      </c>
      <c r="F22" s="35">
        <v>16.32</v>
      </c>
      <c r="G22" s="34">
        <f t="shared" si="1"/>
        <v>0</v>
      </c>
      <c r="H22" s="36">
        <f t="shared" si="2"/>
        <v>0</v>
      </c>
      <c r="I22" s="36">
        <f t="shared" si="0"/>
        <v>0</v>
      </c>
    </row>
    <row r="23" spans="1:9" ht="17.100000000000001" hidden="1" customHeight="1" x14ac:dyDescent="0.2">
      <c r="A23" s="11">
        <v>3</v>
      </c>
      <c r="B23" s="12" t="s">
        <v>25</v>
      </c>
      <c r="C23" s="26"/>
      <c r="D23" s="32"/>
      <c r="E23" s="16"/>
      <c r="F23" s="16"/>
      <c r="G23" s="27"/>
      <c r="H23" s="36">
        <f t="shared" si="2"/>
        <v>0</v>
      </c>
      <c r="I23" s="36">
        <f t="shared" si="0"/>
        <v>0</v>
      </c>
    </row>
    <row r="24" spans="1:9" ht="15" hidden="1" customHeight="1" x14ac:dyDescent="0.2">
      <c r="A24" s="14">
        <v>3.1</v>
      </c>
      <c r="B24" s="15" t="s">
        <v>26</v>
      </c>
      <c r="C24" s="1" t="s">
        <v>27</v>
      </c>
      <c r="D24" s="3"/>
      <c r="E24" s="35">
        <v>7.35</v>
      </c>
      <c r="F24" s="35">
        <v>17.11</v>
      </c>
      <c r="G24" s="34">
        <f t="shared" si="1"/>
        <v>0</v>
      </c>
      <c r="H24" s="36">
        <f t="shared" si="2"/>
        <v>0</v>
      </c>
      <c r="I24" s="36">
        <f t="shared" si="0"/>
        <v>0</v>
      </c>
    </row>
    <row r="25" spans="1:9" ht="15" hidden="1" customHeight="1" x14ac:dyDescent="0.2">
      <c r="A25" s="14">
        <v>3.2</v>
      </c>
      <c r="B25" s="15" t="s">
        <v>28</v>
      </c>
      <c r="C25" s="1" t="s">
        <v>29</v>
      </c>
      <c r="D25" s="3"/>
      <c r="E25" s="35">
        <v>2119.9899999999998</v>
      </c>
      <c r="F25" s="35">
        <v>719.99</v>
      </c>
      <c r="G25" s="34">
        <f t="shared" si="1"/>
        <v>0</v>
      </c>
      <c r="H25" s="36">
        <f t="shared" si="2"/>
        <v>0</v>
      </c>
      <c r="I25" s="36">
        <f t="shared" si="0"/>
        <v>0</v>
      </c>
    </row>
    <row r="26" spans="1:9" ht="17.100000000000001" hidden="1" customHeight="1" x14ac:dyDescent="0.2">
      <c r="A26" s="11">
        <v>4</v>
      </c>
      <c r="B26" s="12" t="s">
        <v>30</v>
      </c>
      <c r="C26" s="26"/>
      <c r="D26" s="32"/>
      <c r="E26" s="32"/>
      <c r="F26" s="32"/>
      <c r="G26" s="27"/>
      <c r="H26" s="36">
        <f t="shared" si="2"/>
        <v>0</v>
      </c>
      <c r="I26" s="36">
        <f t="shared" si="0"/>
        <v>0</v>
      </c>
    </row>
    <row r="27" spans="1:9" ht="15" hidden="1" customHeight="1" x14ac:dyDescent="0.2">
      <c r="A27" s="14">
        <v>4.0999999999999996</v>
      </c>
      <c r="B27" s="15" t="s">
        <v>31</v>
      </c>
      <c r="C27" s="1" t="s">
        <v>32</v>
      </c>
      <c r="D27" s="3"/>
      <c r="E27" s="35">
        <v>0</v>
      </c>
      <c r="F27" s="35">
        <v>21.38</v>
      </c>
      <c r="G27" s="34">
        <f t="shared" si="1"/>
        <v>0</v>
      </c>
      <c r="H27" s="36">
        <f t="shared" si="2"/>
        <v>0</v>
      </c>
      <c r="I27" s="36">
        <f t="shared" si="0"/>
        <v>0</v>
      </c>
    </row>
    <row r="28" spans="1:9" ht="15" hidden="1" customHeight="1" x14ac:dyDescent="0.2">
      <c r="A28" s="14">
        <v>4.2</v>
      </c>
      <c r="B28" s="15" t="s">
        <v>33</v>
      </c>
      <c r="C28" s="1" t="s">
        <v>34</v>
      </c>
      <c r="D28" s="3"/>
      <c r="E28" s="35">
        <v>12</v>
      </c>
      <c r="F28" s="35">
        <v>31.8</v>
      </c>
      <c r="G28" s="34">
        <f t="shared" si="1"/>
        <v>0</v>
      </c>
      <c r="H28" s="36">
        <f t="shared" si="2"/>
        <v>0</v>
      </c>
      <c r="I28" s="36">
        <f t="shared" si="0"/>
        <v>0</v>
      </c>
    </row>
    <row r="29" spans="1:9" ht="15" hidden="1" customHeight="1" x14ac:dyDescent="0.2">
      <c r="A29" s="14">
        <v>4.3</v>
      </c>
      <c r="B29" s="15" t="s">
        <v>35</v>
      </c>
      <c r="C29" s="1" t="s">
        <v>34</v>
      </c>
      <c r="D29" s="3"/>
      <c r="E29" s="35">
        <v>22.6</v>
      </c>
      <c r="F29" s="35">
        <v>59.77</v>
      </c>
      <c r="G29" s="34">
        <f t="shared" si="1"/>
        <v>0</v>
      </c>
      <c r="H29" s="36">
        <f t="shared" si="2"/>
        <v>0</v>
      </c>
      <c r="I29" s="36">
        <f t="shared" si="0"/>
        <v>0</v>
      </c>
    </row>
    <row r="30" spans="1:9" ht="15" hidden="1" customHeight="1" x14ac:dyDescent="0.2">
      <c r="A30" s="14">
        <v>4.4000000000000004</v>
      </c>
      <c r="B30" s="15" t="s">
        <v>36</v>
      </c>
      <c r="C30" s="1" t="s">
        <v>34</v>
      </c>
      <c r="D30" s="3"/>
      <c r="E30" s="35">
        <v>0</v>
      </c>
      <c r="F30" s="35">
        <v>130.47</v>
      </c>
      <c r="G30" s="34">
        <f t="shared" si="1"/>
        <v>0</v>
      </c>
      <c r="H30" s="36">
        <f t="shared" si="2"/>
        <v>0</v>
      </c>
      <c r="I30" s="36">
        <f t="shared" si="0"/>
        <v>0</v>
      </c>
    </row>
    <row r="31" spans="1:9" ht="15" hidden="1" customHeight="1" x14ac:dyDescent="0.2">
      <c r="A31" s="14">
        <v>4.5</v>
      </c>
      <c r="B31" s="15" t="s">
        <v>37</v>
      </c>
      <c r="C31" s="1" t="s">
        <v>32</v>
      </c>
      <c r="D31" s="3"/>
      <c r="E31" s="35">
        <v>0</v>
      </c>
      <c r="F31" s="35">
        <v>19.11</v>
      </c>
      <c r="G31" s="34">
        <f t="shared" si="1"/>
        <v>0</v>
      </c>
      <c r="H31" s="36">
        <f t="shared" si="2"/>
        <v>0</v>
      </c>
      <c r="I31" s="36">
        <f t="shared" si="0"/>
        <v>0</v>
      </c>
    </row>
    <row r="32" spans="1:9" ht="15" hidden="1" customHeight="1" x14ac:dyDescent="0.2">
      <c r="A32" s="14">
        <v>4.5999999999999996</v>
      </c>
      <c r="B32" s="15" t="s">
        <v>38</v>
      </c>
      <c r="C32" s="1" t="s">
        <v>32</v>
      </c>
      <c r="D32" s="3"/>
      <c r="E32" s="35">
        <v>0</v>
      </c>
      <c r="F32" s="35">
        <v>19.96</v>
      </c>
      <c r="G32" s="34">
        <f t="shared" si="1"/>
        <v>0</v>
      </c>
      <c r="H32" s="36">
        <f t="shared" si="2"/>
        <v>0</v>
      </c>
      <c r="I32" s="36">
        <f t="shared" si="0"/>
        <v>0</v>
      </c>
    </row>
    <row r="33" spans="1:9" ht="15" hidden="1" customHeight="1" x14ac:dyDescent="0.2">
      <c r="A33" s="14">
        <v>4.7</v>
      </c>
      <c r="B33" s="15" t="s">
        <v>39</v>
      </c>
      <c r="C33" s="1" t="s">
        <v>32</v>
      </c>
      <c r="D33" s="3"/>
      <c r="E33" s="35">
        <v>0.56000000000000005</v>
      </c>
      <c r="F33" s="35">
        <v>1.74</v>
      </c>
      <c r="G33" s="34">
        <f t="shared" si="1"/>
        <v>0</v>
      </c>
      <c r="H33" s="36">
        <f t="shared" si="2"/>
        <v>0</v>
      </c>
      <c r="I33" s="36">
        <f t="shared" si="0"/>
        <v>0</v>
      </c>
    </row>
    <row r="34" spans="1:9" ht="21.75" customHeight="1" x14ac:dyDescent="0.2">
      <c r="A34" s="14">
        <v>4.8</v>
      </c>
      <c r="B34" s="15" t="s">
        <v>40</v>
      </c>
      <c r="C34" s="1" t="s">
        <v>32</v>
      </c>
      <c r="D34" s="3">
        <v>1.44</v>
      </c>
      <c r="E34" s="51">
        <v>0</v>
      </c>
      <c r="F34" s="51" t="s">
        <v>515</v>
      </c>
      <c r="G34" s="48" t="s">
        <v>515</v>
      </c>
      <c r="H34" s="36">
        <f t="shared" si="2"/>
        <v>0</v>
      </c>
      <c r="I34" s="36" t="e">
        <f t="shared" si="0"/>
        <v>#VALUE!</v>
      </c>
    </row>
    <row r="35" spans="1:9" ht="15" customHeight="1" x14ac:dyDescent="0.2">
      <c r="A35" s="38" t="s">
        <v>41</v>
      </c>
      <c r="B35" s="39" t="s">
        <v>42</v>
      </c>
      <c r="C35" s="1" t="s">
        <v>34</v>
      </c>
      <c r="D35" s="3">
        <v>1.44</v>
      </c>
      <c r="E35" s="51">
        <v>0</v>
      </c>
      <c r="F35" s="51" t="s">
        <v>515</v>
      </c>
      <c r="G35" s="48" t="s">
        <v>515</v>
      </c>
      <c r="H35" s="36">
        <f t="shared" si="2"/>
        <v>0</v>
      </c>
      <c r="I35" s="36" t="e">
        <f t="shared" si="0"/>
        <v>#VALUE!</v>
      </c>
    </row>
    <row r="36" spans="1:9" ht="15" customHeight="1" x14ac:dyDescent="0.2">
      <c r="A36" s="43" t="s">
        <v>43</v>
      </c>
      <c r="B36" s="41" t="s">
        <v>44</v>
      </c>
      <c r="C36" s="1" t="s">
        <v>32</v>
      </c>
      <c r="D36" s="3">
        <v>0.22</v>
      </c>
      <c r="E36" s="51" t="s">
        <v>515</v>
      </c>
      <c r="F36" s="51">
        <v>0</v>
      </c>
      <c r="G36" s="48" t="s">
        <v>515</v>
      </c>
      <c r="H36" s="36" t="e">
        <f t="shared" si="2"/>
        <v>#VALUE!</v>
      </c>
      <c r="I36" s="36">
        <f t="shared" si="0"/>
        <v>0</v>
      </c>
    </row>
    <row r="37" spans="1:9" ht="15" customHeight="1" x14ac:dyDescent="0.2">
      <c r="A37" s="40" t="s">
        <v>45</v>
      </c>
      <c r="B37" s="42" t="s">
        <v>46</v>
      </c>
      <c r="C37" s="1" t="s">
        <v>34</v>
      </c>
      <c r="D37" s="3">
        <v>1.44</v>
      </c>
      <c r="E37" s="51" t="s">
        <v>515</v>
      </c>
      <c r="F37" s="51">
        <v>0</v>
      </c>
      <c r="G37" s="48" t="s">
        <v>515</v>
      </c>
      <c r="H37" s="36" t="e">
        <f t="shared" si="2"/>
        <v>#VALUE!</v>
      </c>
      <c r="I37" s="36">
        <f t="shared" si="0"/>
        <v>0</v>
      </c>
    </row>
    <row r="38" spans="1:9" ht="15" hidden="1" customHeight="1" x14ac:dyDescent="0.2">
      <c r="A38" s="40">
        <v>4.12</v>
      </c>
      <c r="B38" s="42" t="s">
        <v>47</v>
      </c>
      <c r="C38" s="1" t="s">
        <v>32</v>
      </c>
      <c r="D38" s="3"/>
      <c r="E38" s="35">
        <v>0</v>
      </c>
      <c r="F38" s="35">
        <v>19.63</v>
      </c>
      <c r="G38" s="34">
        <f t="shared" si="1"/>
        <v>0</v>
      </c>
      <c r="H38" s="36">
        <f t="shared" si="2"/>
        <v>0</v>
      </c>
      <c r="I38" s="36">
        <f t="shared" si="0"/>
        <v>0</v>
      </c>
    </row>
    <row r="39" spans="1:9" ht="15" hidden="1" customHeight="1" x14ac:dyDescent="0.2">
      <c r="A39" s="40">
        <v>4.13</v>
      </c>
      <c r="B39" s="42" t="s">
        <v>48</v>
      </c>
      <c r="C39" s="1" t="s">
        <v>32</v>
      </c>
      <c r="D39" s="3"/>
      <c r="E39" s="35">
        <v>0</v>
      </c>
      <c r="F39" s="35">
        <v>17.07</v>
      </c>
      <c r="G39" s="34">
        <f t="shared" si="1"/>
        <v>0</v>
      </c>
      <c r="H39" s="36">
        <f t="shared" si="2"/>
        <v>0</v>
      </c>
      <c r="I39" s="36">
        <f t="shared" si="0"/>
        <v>0</v>
      </c>
    </row>
    <row r="40" spans="1:9" ht="15" hidden="1" customHeight="1" x14ac:dyDescent="0.2">
      <c r="A40" s="2">
        <v>4.1399999999999997</v>
      </c>
      <c r="B40" s="15" t="s">
        <v>49</v>
      </c>
      <c r="C40" s="1" t="s">
        <v>32</v>
      </c>
      <c r="D40" s="3"/>
      <c r="E40" s="35">
        <v>0</v>
      </c>
      <c r="F40" s="35">
        <v>16.350000000000001</v>
      </c>
      <c r="G40" s="34">
        <f t="shared" si="1"/>
        <v>0</v>
      </c>
      <c r="H40" s="36">
        <f t="shared" si="2"/>
        <v>0</v>
      </c>
      <c r="I40" s="36">
        <f t="shared" si="0"/>
        <v>0</v>
      </c>
    </row>
    <row r="41" spans="1:9" ht="15" hidden="1" customHeight="1" x14ac:dyDescent="0.2">
      <c r="A41" s="2">
        <v>4.1500000000000004</v>
      </c>
      <c r="B41" s="15" t="s">
        <v>50</v>
      </c>
      <c r="C41" s="1" t="s">
        <v>32</v>
      </c>
      <c r="D41" s="3"/>
      <c r="E41" s="35">
        <v>0.69</v>
      </c>
      <c r="F41" s="35">
        <v>2.0699999999999998</v>
      </c>
      <c r="G41" s="34">
        <f t="shared" si="1"/>
        <v>0</v>
      </c>
      <c r="H41" s="36">
        <f t="shared" si="2"/>
        <v>0</v>
      </c>
      <c r="I41" s="36">
        <f t="shared" si="0"/>
        <v>0</v>
      </c>
    </row>
    <row r="42" spans="1:9" ht="15" hidden="1" customHeight="1" x14ac:dyDescent="0.2">
      <c r="A42" s="2">
        <v>4.16</v>
      </c>
      <c r="B42" s="15" t="s">
        <v>51</v>
      </c>
      <c r="C42" s="1" t="s">
        <v>34</v>
      </c>
      <c r="D42" s="3"/>
      <c r="E42" s="35">
        <v>0</v>
      </c>
      <c r="F42" s="35">
        <v>53.91</v>
      </c>
      <c r="G42" s="34">
        <f t="shared" si="1"/>
        <v>0</v>
      </c>
      <c r="H42" s="36">
        <f t="shared" si="2"/>
        <v>0</v>
      </c>
      <c r="I42" s="36">
        <f t="shared" si="0"/>
        <v>0</v>
      </c>
    </row>
    <row r="43" spans="1:9" ht="15" hidden="1" customHeight="1" x14ac:dyDescent="0.2">
      <c r="A43" s="2">
        <v>4.17</v>
      </c>
      <c r="B43" s="15" t="s">
        <v>52</v>
      </c>
      <c r="C43" s="1" t="s">
        <v>53</v>
      </c>
      <c r="D43" s="3"/>
      <c r="E43" s="35">
        <v>0</v>
      </c>
      <c r="F43" s="35">
        <v>56.63</v>
      </c>
      <c r="G43" s="34">
        <f t="shared" si="1"/>
        <v>0</v>
      </c>
      <c r="H43" s="36">
        <f t="shared" si="2"/>
        <v>0</v>
      </c>
      <c r="I43" s="36">
        <f t="shared" si="0"/>
        <v>0</v>
      </c>
    </row>
    <row r="44" spans="1:9" ht="15" hidden="1" customHeight="1" x14ac:dyDescent="0.2">
      <c r="A44" s="2">
        <v>4.18</v>
      </c>
      <c r="B44" s="15" t="s">
        <v>54</v>
      </c>
      <c r="C44" s="1" t="s">
        <v>53</v>
      </c>
      <c r="D44" s="3"/>
      <c r="E44" s="35">
        <v>0</v>
      </c>
      <c r="F44" s="35">
        <v>80.63</v>
      </c>
      <c r="G44" s="34">
        <f t="shared" si="1"/>
        <v>0</v>
      </c>
      <c r="H44" s="36">
        <f t="shared" si="2"/>
        <v>0</v>
      </c>
      <c r="I44" s="36">
        <f t="shared" si="0"/>
        <v>0</v>
      </c>
    </row>
    <row r="45" spans="1:9" ht="15" hidden="1" customHeight="1" x14ac:dyDescent="0.2">
      <c r="A45" s="2">
        <v>4.1900000000000004</v>
      </c>
      <c r="B45" s="15" t="s">
        <v>55</v>
      </c>
      <c r="C45" s="1" t="s">
        <v>32</v>
      </c>
      <c r="D45" s="3"/>
      <c r="E45" s="35">
        <v>5.23</v>
      </c>
      <c r="F45" s="35">
        <v>3.98</v>
      </c>
      <c r="G45" s="34">
        <f t="shared" si="1"/>
        <v>0</v>
      </c>
      <c r="H45" s="36">
        <f t="shared" si="2"/>
        <v>0</v>
      </c>
      <c r="I45" s="36">
        <f t="shared" si="0"/>
        <v>0</v>
      </c>
    </row>
    <row r="46" spans="1:9" ht="15" hidden="1" customHeight="1" x14ac:dyDescent="0.2">
      <c r="A46" s="2">
        <v>4.2</v>
      </c>
      <c r="B46" s="15" t="s">
        <v>56</v>
      </c>
      <c r="C46" s="1" t="s">
        <v>53</v>
      </c>
      <c r="D46" s="3"/>
      <c r="E46" s="35">
        <v>0</v>
      </c>
      <c r="F46" s="35">
        <v>65.31</v>
      </c>
      <c r="G46" s="34">
        <f t="shared" si="1"/>
        <v>0</v>
      </c>
      <c r="H46" s="36">
        <f t="shared" si="2"/>
        <v>0</v>
      </c>
      <c r="I46" s="36">
        <f t="shared" si="0"/>
        <v>0</v>
      </c>
    </row>
    <row r="47" spans="1:9" ht="15.2" hidden="1" customHeight="1" x14ac:dyDescent="0.2">
      <c r="A47" s="18">
        <v>4.21</v>
      </c>
      <c r="B47" s="19" t="s">
        <v>57</v>
      </c>
      <c r="C47" s="20" t="s">
        <v>32</v>
      </c>
      <c r="D47" s="4"/>
      <c r="E47" s="35">
        <v>0.39</v>
      </c>
      <c r="F47" s="35">
        <v>1.05</v>
      </c>
      <c r="G47" s="34">
        <f t="shared" si="1"/>
        <v>0</v>
      </c>
      <c r="H47" s="36">
        <f t="shared" si="2"/>
        <v>0</v>
      </c>
      <c r="I47" s="36">
        <f t="shared" si="0"/>
        <v>0</v>
      </c>
    </row>
    <row r="48" spans="1:9" ht="15" hidden="1" customHeight="1" x14ac:dyDescent="0.2">
      <c r="A48" s="2">
        <v>4.22</v>
      </c>
      <c r="B48" s="15" t="s">
        <v>58</v>
      </c>
      <c r="C48" s="1" t="s">
        <v>59</v>
      </c>
      <c r="D48" s="3"/>
      <c r="E48" s="35">
        <v>0</v>
      </c>
      <c r="F48" s="35">
        <v>2.0699999999999998</v>
      </c>
      <c r="G48" s="34">
        <f t="shared" si="1"/>
        <v>0</v>
      </c>
      <c r="H48" s="36">
        <f t="shared" si="2"/>
        <v>0</v>
      </c>
      <c r="I48" s="36">
        <f t="shared" si="0"/>
        <v>0</v>
      </c>
    </row>
    <row r="49" spans="1:9" ht="15" hidden="1" customHeight="1" x14ac:dyDescent="0.2">
      <c r="A49" s="2">
        <v>4.2300000000000004</v>
      </c>
      <c r="B49" s="15" t="s">
        <v>60</v>
      </c>
      <c r="C49" s="1" t="s">
        <v>32</v>
      </c>
      <c r="D49" s="3"/>
      <c r="E49" s="35">
        <v>0</v>
      </c>
      <c r="F49" s="35">
        <v>21.38</v>
      </c>
      <c r="G49" s="34">
        <f t="shared" si="1"/>
        <v>0</v>
      </c>
      <c r="H49" s="36">
        <f t="shared" si="2"/>
        <v>0</v>
      </c>
      <c r="I49" s="36">
        <f t="shared" si="0"/>
        <v>0</v>
      </c>
    </row>
    <row r="50" spans="1:9" ht="15" hidden="1" customHeight="1" x14ac:dyDescent="0.2">
      <c r="A50" s="2">
        <v>4.24</v>
      </c>
      <c r="B50" s="15" t="s">
        <v>61</v>
      </c>
      <c r="C50" s="1" t="s">
        <v>32</v>
      </c>
      <c r="D50" s="3"/>
      <c r="E50" s="35">
        <v>0.92</v>
      </c>
      <c r="F50" s="35">
        <v>3.29</v>
      </c>
      <c r="G50" s="34">
        <f t="shared" si="1"/>
        <v>0</v>
      </c>
      <c r="H50" s="36">
        <f t="shared" ref="H50:H75" si="3">E50*D50</f>
        <v>0</v>
      </c>
      <c r="I50" s="36">
        <f t="shared" si="0"/>
        <v>0</v>
      </c>
    </row>
    <row r="51" spans="1:9" ht="15" hidden="1" customHeight="1" x14ac:dyDescent="0.2">
      <c r="A51" s="2">
        <v>4.25</v>
      </c>
      <c r="B51" s="15" t="s">
        <v>62</v>
      </c>
      <c r="C51" s="1" t="s">
        <v>32</v>
      </c>
      <c r="D51" s="3"/>
      <c r="E51" s="35">
        <v>0.35</v>
      </c>
      <c r="F51" s="35">
        <v>1.1299999999999999</v>
      </c>
      <c r="G51" s="34">
        <f t="shared" si="1"/>
        <v>0</v>
      </c>
      <c r="H51" s="36">
        <f t="shared" si="3"/>
        <v>0</v>
      </c>
      <c r="I51" s="36">
        <f t="shared" si="0"/>
        <v>0</v>
      </c>
    </row>
    <row r="52" spans="1:9" ht="15" hidden="1" customHeight="1" x14ac:dyDescent="0.2">
      <c r="A52" s="2">
        <v>4.26</v>
      </c>
      <c r="B52" s="15" t="s">
        <v>63</v>
      </c>
      <c r="C52" s="1" t="s">
        <v>32</v>
      </c>
      <c r="D52" s="3"/>
      <c r="E52" s="35">
        <v>1.64</v>
      </c>
      <c r="F52" s="35">
        <v>4.7699999999999996</v>
      </c>
      <c r="G52" s="34">
        <f t="shared" si="1"/>
        <v>0</v>
      </c>
      <c r="H52" s="36">
        <f t="shared" si="3"/>
        <v>0</v>
      </c>
      <c r="I52" s="36">
        <f t="shared" si="0"/>
        <v>0</v>
      </c>
    </row>
    <row r="53" spans="1:9" ht="15" hidden="1" customHeight="1" x14ac:dyDescent="0.2">
      <c r="A53" s="2">
        <v>4.2699999999999996</v>
      </c>
      <c r="B53" s="15" t="s">
        <v>64</v>
      </c>
      <c r="C53" s="1" t="s">
        <v>32</v>
      </c>
      <c r="D53" s="3"/>
      <c r="E53" s="35">
        <v>0</v>
      </c>
      <c r="F53" s="35">
        <v>6.93</v>
      </c>
      <c r="G53" s="34">
        <f t="shared" si="1"/>
        <v>0</v>
      </c>
      <c r="H53" s="36">
        <f t="shared" si="3"/>
        <v>0</v>
      </c>
      <c r="I53" s="36">
        <f t="shared" si="0"/>
        <v>0</v>
      </c>
    </row>
    <row r="54" spans="1:9" ht="15" hidden="1" customHeight="1" x14ac:dyDescent="0.2">
      <c r="A54" s="2">
        <v>4.28</v>
      </c>
      <c r="B54" s="15" t="s">
        <v>65</v>
      </c>
      <c r="C54" s="1" t="s">
        <v>32</v>
      </c>
      <c r="D54" s="3"/>
      <c r="E54" s="35">
        <v>0</v>
      </c>
      <c r="F54" s="35">
        <v>10.16</v>
      </c>
      <c r="G54" s="34">
        <f t="shared" si="1"/>
        <v>0</v>
      </c>
      <c r="H54" s="36">
        <f t="shared" si="3"/>
        <v>0</v>
      </c>
      <c r="I54" s="36">
        <f t="shared" si="0"/>
        <v>0</v>
      </c>
    </row>
    <row r="55" spans="1:9" ht="15" hidden="1" customHeight="1" x14ac:dyDescent="0.2">
      <c r="A55" s="2">
        <v>4.29</v>
      </c>
      <c r="B55" s="15" t="s">
        <v>66</v>
      </c>
      <c r="C55" s="1" t="s">
        <v>32</v>
      </c>
      <c r="D55" s="3"/>
      <c r="E55" s="35">
        <v>0.69</v>
      </c>
      <c r="F55" s="35">
        <v>2.0699999999999998</v>
      </c>
      <c r="G55" s="34">
        <f t="shared" si="1"/>
        <v>0</v>
      </c>
      <c r="H55" s="36">
        <f t="shared" si="3"/>
        <v>0</v>
      </c>
      <c r="I55" s="36">
        <f t="shared" si="0"/>
        <v>0</v>
      </c>
    </row>
    <row r="56" spans="1:9" ht="27.75" hidden="1" customHeight="1" x14ac:dyDescent="0.2">
      <c r="A56" s="2">
        <v>4.3</v>
      </c>
      <c r="B56" s="15" t="s">
        <v>67</v>
      </c>
      <c r="C56" s="1" t="s">
        <v>53</v>
      </c>
      <c r="D56" s="3"/>
      <c r="E56" s="35">
        <v>308.02999999999997</v>
      </c>
      <c r="F56" s="35">
        <v>208.23</v>
      </c>
      <c r="G56" s="34">
        <f t="shared" si="1"/>
        <v>0</v>
      </c>
      <c r="H56" s="36">
        <f t="shared" si="3"/>
        <v>0</v>
      </c>
      <c r="I56" s="36">
        <f t="shared" si="0"/>
        <v>0</v>
      </c>
    </row>
    <row r="57" spans="1:9" ht="15" hidden="1" customHeight="1" x14ac:dyDescent="0.2">
      <c r="A57" s="2">
        <v>4.3099999999999996</v>
      </c>
      <c r="B57" s="15" t="s">
        <v>68</v>
      </c>
      <c r="C57" s="1" t="s">
        <v>53</v>
      </c>
      <c r="D57" s="3"/>
      <c r="E57" s="35">
        <v>155.4</v>
      </c>
      <c r="F57" s="35">
        <v>105.06</v>
      </c>
      <c r="G57" s="34">
        <f t="shared" si="1"/>
        <v>0</v>
      </c>
      <c r="H57" s="36">
        <f t="shared" si="3"/>
        <v>0</v>
      </c>
      <c r="I57" s="36">
        <f t="shared" si="0"/>
        <v>0</v>
      </c>
    </row>
    <row r="58" spans="1:9" ht="15" hidden="1" customHeight="1" x14ac:dyDescent="0.2">
      <c r="A58" s="2">
        <v>4.32</v>
      </c>
      <c r="B58" s="15" t="s">
        <v>69</v>
      </c>
      <c r="C58" s="1" t="s">
        <v>59</v>
      </c>
      <c r="D58" s="3"/>
      <c r="E58" s="35">
        <v>0</v>
      </c>
      <c r="F58" s="35">
        <v>3.67</v>
      </c>
      <c r="G58" s="34">
        <f t="shared" si="1"/>
        <v>0</v>
      </c>
      <c r="H58" s="36">
        <f t="shared" si="3"/>
        <v>0</v>
      </c>
      <c r="I58" s="36">
        <f t="shared" si="0"/>
        <v>0</v>
      </c>
    </row>
    <row r="59" spans="1:9" ht="15" hidden="1" customHeight="1" x14ac:dyDescent="0.2">
      <c r="A59" s="2">
        <v>4.33</v>
      </c>
      <c r="B59" s="15" t="s">
        <v>70</v>
      </c>
      <c r="C59" s="1" t="s">
        <v>59</v>
      </c>
      <c r="D59" s="3"/>
      <c r="E59" s="35">
        <v>0</v>
      </c>
      <c r="F59" s="35">
        <v>5.4</v>
      </c>
      <c r="G59" s="34">
        <f t="shared" si="1"/>
        <v>0</v>
      </c>
      <c r="H59" s="36">
        <f t="shared" si="3"/>
        <v>0</v>
      </c>
      <c r="I59" s="36">
        <f t="shared" si="0"/>
        <v>0</v>
      </c>
    </row>
    <row r="60" spans="1:9" ht="15" hidden="1" customHeight="1" x14ac:dyDescent="0.2">
      <c r="A60" s="2">
        <v>4.34</v>
      </c>
      <c r="B60" s="15" t="s">
        <v>71</v>
      </c>
      <c r="C60" s="1" t="s">
        <v>53</v>
      </c>
      <c r="D60" s="3"/>
      <c r="E60" s="35">
        <v>0</v>
      </c>
      <c r="F60" s="35">
        <v>36.11</v>
      </c>
      <c r="G60" s="34">
        <f t="shared" si="1"/>
        <v>0</v>
      </c>
      <c r="H60" s="36">
        <f t="shared" si="3"/>
        <v>0</v>
      </c>
      <c r="I60" s="36">
        <f t="shared" si="0"/>
        <v>0</v>
      </c>
    </row>
    <row r="61" spans="1:9" ht="15" hidden="1" customHeight="1" x14ac:dyDescent="0.2">
      <c r="A61" s="2">
        <v>4.3499999999999996</v>
      </c>
      <c r="B61" s="15" t="s">
        <v>72</v>
      </c>
      <c r="C61" s="1" t="s">
        <v>53</v>
      </c>
      <c r="D61" s="3"/>
      <c r="E61" s="35">
        <v>0</v>
      </c>
      <c r="F61" s="35">
        <v>110.31</v>
      </c>
      <c r="G61" s="34">
        <f t="shared" si="1"/>
        <v>0</v>
      </c>
      <c r="H61" s="36">
        <f t="shared" si="3"/>
        <v>0</v>
      </c>
      <c r="I61" s="36">
        <f t="shared" si="0"/>
        <v>0</v>
      </c>
    </row>
    <row r="62" spans="1:9" ht="15" hidden="1" customHeight="1" x14ac:dyDescent="0.2">
      <c r="A62" s="2">
        <v>4.3600000000000003</v>
      </c>
      <c r="B62" s="15" t="s">
        <v>73</v>
      </c>
      <c r="C62" s="1" t="s">
        <v>53</v>
      </c>
      <c r="D62" s="3"/>
      <c r="E62" s="35">
        <v>0</v>
      </c>
      <c r="F62" s="35">
        <v>3.8</v>
      </c>
      <c r="G62" s="34">
        <f t="shared" si="1"/>
        <v>0</v>
      </c>
      <c r="H62" s="36">
        <f t="shared" si="3"/>
        <v>0</v>
      </c>
      <c r="I62" s="36">
        <f t="shared" si="0"/>
        <v>0</v>
      </c>
    </row>
    <row r="63" spans="1:9" ht="15" hidden="1" customHeight="1" x14ac:dyDescent="0.2">
      <c r="A63" s="2">
        <v>4.37</v>
      </c>
      <c r="B63" s="15" t="s">
        <v>74</v>
      </c>
      <c r="C63" s="1" t="s">
        <v>32</v>
      </c>
      <c r="D63" s="3"/>
      <c r="E63" s="35">
        <v>1.92</v>
      </c>
      <c r="F63" s="35">
        <v>5.52</v>
      </c>
      <c r="G63" s="34">
        <f t="shared" si="1"/>
        <v>0</v>
      </c>
      <c r="H63" s="36">
        <f t="shared" si="3"/>
        <v>0</v>
      </c>
      <c r="I63" s="36">
        <f t="shared" si="0"/>
        <v>0</v>
      </c>
    </row>
    <row r="64" spans="1:9" ht="15" hidden="1" customHeight="1" x14ac:dyDescent="0.2">
      <c r="A64" s="2">
        <v>4.38</v>
      </c>
      <c r="B64" s="15" t="s">
        <v>75</v>
      </c>
      <c r="C64" s="1" t="s">
        <v>53</v>
      </c>
      <c r="D64" s="3"/>
      <c r="E64" s="35">
        <v>0</v>
      </c>
      <c r="F64" s="35">
        <v>34.06</v>
      </c>
      <c r="G64" s="34">
        <f t="shared" si="1"/>
        <v>0</v>
      </c>
      <c r="H64" s="36">
        <f t="shared" si="3"/>
        <v>0</v>
      </c>
      <c r="I64" s="36">
        <f t="shared" si="0"/>
        <v>0</v>
      </c>
    </row>
    <row r="65" spans="1:9" ht="15" hidden="1" customHeight="1" x14ac:dyDescent="0.2">
      <c r="A65" s="2">
        <v>4.3899999999999997</v>
      </c>
      <c r="B65" s="15" t="s">
        <v>76</v>
      </c>
      <c r="C65" s="1" t="s">
        <v>59</v>
      </c>
      <c r="D65" s="3"/>
      <c r="E65" s="35">
        <v>0</v>
      </c>
      <c r="F65" s="35">
        <v>9.51</v>
      </c>
      <c r="G65" s="34">
        <f t="shared" si="1"/>
        <v>0</v>
      </c>
      <c r="H65" s="36">
        <f t="shared" si="3"/>
        <v>0</v>
      </c>
      <c r="I65" s="36">
        <f t="shared" si="0"/>
        <v>0</v>
      </c>
    </row>
    <row r="66" spans="1:9" ht="15" hidden="1" customHeight="1" x14ac:dyDescent="0.2">
      <c r="A66" s="2">
        <v>4.4000000000000004</v>
      </c>
      <c r="B66" s="15" t="s">
        <v>77</v>
      </c>
      <c r="C66" s="1" t="s">
        <v>32</v>
      </c>
      <c r="D66" s="3"/>
      <c r="E66" s="35">
        <v>7.71</v>
      </c>
      <c r="F66" s="35">
        <v>29.51</v>
      </c>
      <c r="G66" s="34">
        <f t="shared" si="1"/>
        <v>0</v>
      </c>
      <c r="H66" s="36">
        <f t="shared" si="3"/>
        <v>0</v>
      </c>
      <c r="I66" s="36">
        <f t="shared" si="0"/>
        <v>0</v>
      </c>
    </row>
    <row r="67" spans="1:9" ht="15" hidden="1" customHeight="1" x14ac:dyDescent="0.2">
      <c r="A67" s="2">
        <v>4.41</v>
      </c>
      <c r="B67" s="15" t="s">
        <v>78</v>
      </c>
      <c r="C67" s="1" t="s">
        <v>32</v>
      </c>
      <c r="D67" s="3"/>
      <c r="E67" s="35">
        <v>0</v>
      </c>
      <c r="F67" s="35">
        <v>6.85</v>
      </c>
      <c r="G67" s="34">
        <f t="shared" si="1"/>
        <v>0</v>
      </c>
      <c r="H67" s="36">
        <f t="shared" si="3"/>
        <v>0</v>
      </c>
      <c r="I67" s="36">
        <f t="shared" si="0"/>
        <v>0</v>
      </c>
    </row>
    <row r="68" spans="1:9" ht="17.100000000000001" hidden="1" customHeight="1" x14ac:dyDescent="0.2">
      <c r="A68" s="11">
        <v>5</v>
      </c>
      <c r="B68" s="12" t="s">
        <v>79</v>
      </c>
      <c r="C68" s="26"/>
      <c r="D68" s="32"/>
      <c r="E68" s="32"/>
      <c r="F68" s="32"/>
      <c r="G68" s="27"/>
      <c r="H68" s="36">
        <f t="shared" si="3"/>
        <v>0</v>
      </c>
      <c r="I68" s="36">
        <f t="shared" si="0"/>
        <v>0</v>
      </c>
    </row>
    <row r="69" spans="1:9" ht="15" hidden="1" customHeight="1" x14ac:dyDescent="0.2">
      <c r="A69" s="14" t="s">
        <v>80</v>
      </c>
      <c r="B69" s="15" t="s">
        <v>81</v>
      </c>
      <c r="C69" s="1" t="s">
        <v>32</v>
      </c>
      <c r="D69" s="3"/>
      <c r="E69" s="35">
        <v>11.32</v>
      </c>
      <c r="F69" s="35">
        <v>12.45</v>
      </c>
      <c r="G69" s="34">
        <f t="shared" si="1"/>
        <v>0</v>
      </c>
      <c r="H69" s="36">
        <f t="shared" si="3"/>
        <v>0</v>
      </c>
      <c r="I69" s="36">
        <f t="shared" si="0"/>
        <v>0</v>
      </c>
    </row>
    <row r="70" spans="1:9" ht="15" customHeight="1" x14ac:dyDescent="0.2">
      <c r="A70" s="14" t="s">
        <v>82</v>
      </c>
      <c r="B70" s="15" t="s">
        <v>83</v>
      </c>
      <c r="C70" s="1" t="s">
        <v>84</v>
      </c>
      <c r="D70" s="3">
        <v>6</v>
      </c>
      <c r="E70" s="51" t="s">
        <v>515</v>
      </c>
      <c r="F70" s="51" t="s">
        <v>515</v>
      </c>
      <c r="G70" s="48" t="s">
        <v>515</v>
      </c>
      <c r="H70" s="36" t="e">
        <f t="shared" si="3"/>
        <v>#VALUE!</v>
      </c>
      <c r="I70" s="36" t="e">
        <f t="shared" si="0"/>
        <v>#VALUE!</v>
      </c>
    </row>
    <row r="71" spans="1:9" ht="26.25" customHeight="1" x14ac:dyDescent="0.2">
      <c r="A71" s="14" t="s">
        <v>82</v>
      </c>
      <c r="B71" s="15" t="s">
        <v>85</v>
      </c>
      <c r="C71" s="1" t="s">
        <v>84</v>
      </c>
      <c r="D71" s="3">
        <v>24</v>
      </c>
      <c r="E71" s="51" t="s">
        <v>515</v>
      </c>
      <c r="F71" s="51" t="s">
        <v>515</v>
      </c>
      <c r="G71" s="48" t="s">
        <v>515</v>
      </c>
      <c r="H71" s="36" t="e">
        <f t="shared" si="3"/>
        <v>#VALUE!</v>
      </c>
      <c r="I71" s="36" t="e">
        <f t="shared" si="0"/>
        <v>#VALUE!</v>
      </c>
    </row>
    <row r="72" spans="1:9" ht="27.75" customHeight="1" x14ac:dyDescent="0.2">
      <c r="A72" s="44" t="s">
        <v>86</v>
      </c>
      <c r="B72" s="42" t="s">
        <v>87</v>
      </c>
      <c r="C72" s="45" t="s">
        <v>88</v>
      </c>
      <c r="D72" s="46">
        <v>2577.6</v>
      </c>
      <c r="E72" s="52" t="s">
        <v>515</v>
      </c>
      <c r="F72" s="52" t="s">
        <v>515</v>
      </c>
      <c r="G72" s="49" t="s">
        <v>515</v>
      </c>
      <c r="H72" s="36" t="e">
        <f t="shared" si="3"/>
        <v>#VALUE!</v>
      </c>
      <c r="I72" s="36" t="e">
        <f t="shared" si="0"/>
        <v>#VALUE!</v>
      </c>
    </row>
    <row r="73" spans="1:9" ht="33" customHeight="1" x14ac:dyDescent="0.2">
      <c r="A73" s="44" t="s">
        <v>89</v>
      </c>
      <c r="B73" s="47" t="s">
        <v>90</v>
      </c>
      <c r="C73" s="45" t="s">
        <v>88</v>
      </c>
      <c r="D73" s="46">
        <v>4420</v>
      </c>
      <c r="E73" s="52" t="s">
        <v>515</v>
      </c>
      <c r="F73" s="52" t="s">
        <v>515</v>
      </c>
      <c r="G73" s="49" t="s">
        <v>515</v>
      </c>
      <c r="H73" s="36" t="e">
        <f t="shared" si="3"/>
        <v>#VALUE!</v>
      </c>
      <c r="I73" s="36" t="e">
        <f t="shared" si="0"/>
        <v>#VALUE!</v>
      </c>
    </row>
    <row r="74" spans="1:9" ht="15" customHeight="1" x14ac:dyDescent="0.2">
      <c r="A74" s="14" t="s">
        <v>82</v>
      </c>
      <c r="B74" s="15" t="s">
        <v>91</v>
      </c>
      <c r="C74" s="1" t="s">
        <v>59</v>
      </c>
      <c r="D74" s="3">
        <v>103</v>
      </c>
      <c r="E74" s="51" t="s">
        <v>515</v>
      </c>
      <c r="F74" s="51" t="s">
        <v>515</v>
      </c>
      <c r="G74" s="48" t="s">
        <v>515</v>
      </c>
      <c r="H74" s="36" t="e">
        <f t="shared" si="3"/>
        <v>#VALUE!</v>
      </c>
      <c r="I74" s="36" t="e">
        <f t="shared" si="0"/>
        <v>#VALUE!</v>
      </c>
    </row>
    <row r="75" spans="1:9" ht="15" customHeight="1" x14ac:dyDescent="0.2">
      <c r="A75" s="14" t="s">
        <v>82</v>
      </c>
      <c r="B75" s="15" t="s">
        <v>92</v>
      </c>
      <c r="C75" s="1" t="s">
        <v>93</v>
      </c>
      <c r="D75" s="3">
        <v>62.15</v>
      </c>
      <c r="E75" s="51" t="s">
        <v>515</v>
      </c>
      <c r="F75" s="51" t="s">
        <v>515</v>
      </c>
      <c r="G75" s="48" t="s">
        <v>515</v>
      </c>
      <c r="H75" s="36" t="e">
        <f t="shared" si="3"/>
        <v>#VALUE!</v>
      </c>
      <c r="I75" s="36" t="e">
        <f t="shared" si="0"/>
        <v>#VALUE!</v>
      </c>
    </row>
    <row r="76" spans="1:9" ht="15" hidden="1" customHeight="1" x14ac:dyDescent="0.2">
      <c r="A76" s="14">
        <v>5.8</v>
      </c>
      <c r="B76" s="15" t="s">
        <v>94</v>
      </c>
      <c r="C76" s="1" t="s">
        <v>32</v>
      </c>
      <c r="D76" s="3"/>
      <c r="E76" s="35">
        <v>26.28</v>
      </c>
      <c r="F76" s="35">
        <v>17.52</v>
      </c>
      <c r="G76" s="34">
        <f t="shared" si="1"/>
        <v>0</v>
      </c>
      <c r="H76" s="36">
        <f t="shared" ref="H76:H139" si="4">E76*D76</f>
        <v>0</v>
      </c>
      <c r="I76" s="36">
        <f t="shared" ref="I76:I139" si="5">F76*D76</f>
        <v>0</v>
      </c>
    </row>
    <row r="77" spans="1:9" ht="15" hidden="1" customHeight="1" x14ac:dyDescent="0.2">
      <c r="A77" s="14">
        <v>5.9</v>
      </c>
      <c r="B77" s="15" t="s">
        <v>95</v>
      </c>
      <c r="C77" s="1" t="s">
        <v>32</v>
      </c>
      <c r="D77" s="3"/>
      <c r="E77" s="35">
        <v>46.96</v>
      </c>
      <c r="F77" s="35">
        <v>4.07</v>
      </c>
      <c r="G77" s="34">
        <f t="shared" ref="G77:G115" si="6">ROUND(D77*(E77+F77),2)</f>
        <v>0</v>
      </c>
      <c r="H77" s="36">
        <f t="shared" si="4"/>
        <v>0</v>
      </c>
      <c r="I77" s="36">
        <f t="shared" si="5"/>
        <v>0</v>
      </c>
    </row>
    <row r="78" spans="1:9" ht="27.75" hidden="1" customHeight="1" x14ac:dyDescent="0.2">
      <c r="A78" s="2">
        <v>5.0999999999999996</v>
      </c>
      <c r="B78" s="15" t="s">
        <v>96</v>
      </c>
      <c r="C78" s="1" t="s">
        <v>32</v>
      </c>
      <c r="D78" s="3"/>
      <c r="E78" s="35">
        <v>57.69</v>
      </c>
      <c r="F78" s="35">
        <v>21.58</v>
      </c>
      <c r="G78" s="34">
        <f t="shared" si="6"/>
        <v>0</v>
      </c>
      <c r="H78" s="36">
        <f t="shared" si="4"/>
        <v>0</v>
      </c>
      <c r="I78" s="36">
        <f t="shared" si="5"/>
        <v>0</v>
      </c>
    </row>
    <row r="79" spans="1:9" ht="27.75" hidden="1" customHeight="1" x14ac:dyDescent="0.2">
      <c r="A79" s="2">
        <v>5.1100000000000003</v>
      </c>
      <c r="B79" s="15" t="s">
        <v>97</v>
      </c>
      <c r="C79" s="1" t="s">
        <v>32</v>
      </c>
      <c r="D79" s="3"/>
      <c r="E79" s="35">
        <v>60.51</v>
      </c>
      <c r="F79" s="35">
        <v>2.5</v>
      </c>
      <c r="G79" s="34">
        <f t="shared" si="6"/>
        <v>0</v>
      </c>
      <c r="H79" s="36">
        <f t="shared" si="4"/>
        <v>0</v>
      </c>
      <c r="I79" s="36">
        <f t="shared" si="5"/>
        <v>0</v>
      </c>
    </row>
    <row r="80" spans="1:9" ht="15" hidden="1" customHeight="1" x14ac:dyDescent="0.2">
      <c r="A80" s="2">
        <v>5.12</v>
      </c>
      <c r="B80" s="15" t="s">
        <v>98</v>
      </c>
      <c r="C80" s="1" t="s">
        <v>32</v>
      </c>
      <c r="D80" s="3"/>
      <c r="E80" s="35">
        <v>62.08</v>
      </c>
      <c r="F80" s="35">
        <v>14.78</v>
      </c>
      <c r="G80" s="34">
        <f t="shared" si="6"/>
        <v>0</v>
      </c>
      <c r="H80" s="36">
        <f t="shared" si="4"/>
        <v>0</v>
      </c>
      <c r="I80" s="36">
        <f t="shared" si="5"/>
        <v>0</v>
      </c>
    </row>
    <row r="81" spans="1:9" ht="15" hidden="1" customHeight="1" x14ac:dyDescent="0.2">
      <c r="A81" s="2">
        <v>5.13</v>
      </c>
      <c r="B81" s="15" t="s">
        <v>99</v>
      </c>
      <c r="C81" s="1" t="s">
        <v>32</v>
      </c>
      <c r="D81" s="3"/>
      <c r="E81" s="35">
        <v>74.88</v>
      </c>
      <c r="F81" s="35">
        <v>38.130000000000003</v>
      </c>
      <c r="G81" s="34">
        <f t="shared" si="6"/>
        <v>0</v>
      </c>
      <c r="H81" s="36">
        <f t="shared" si="4"/>
        <v>0</v>
      </c>
      <c r="I81" s="36">
        <f t="shared" si="5"/>
        <v>0</v>
      </c>
    </row>
    <row r="82" spans="1:9" ht="27.75" hidden="1" customHeight="1" x14ac:dyDescent="0.2">
      <c r="A82" s="2">
        <v>5.14</v>
      </c>
      <c r="B82" s="15" t="s">
        <v>100</v>
      </c>
      <c r="C82" s="1" t="s">
        <v>32</v>
      </c>
      <c r="D82" s="3"/>
      <c r="E82" s="35">
        <v>236.93</v>
      </c>
      <c r="F82" s="35">
        <v>29</v>
      </c>
      <c r="G82" s="34">
        <f t="shared" si="6"/>
        <v>0</v>
      </c>
      <c r="H82" s="36">
        <f t="shared" si="4"/>
        <v>0</v>
      </c>
      <c r="I82" s="36">
        <f t="shared" si="5"/>
        <v>0</v>
      </c>
    </row>
    <row r="83" spans="1:9" ht="15" hidden="1" customHeight="1" x14ac:dyDescent="0.2">
      <c r="A83" s="2">
        <v>5.15</v>
      </c>
      <c r="B83" s="15" t="s">
        <v>101</v>
      </c>
      <c r="C83" s="1" t="s">
        <v>32</v>
      </c>
      <c r="D83" s="3"/>
      <c r="E83" s="35">
        <v>44.7</v>
      </c>
      <c r="F83" s="35">
        <v>14.9</v>
      </c>
      <c r="G83" s="34">
        <f t="shared" si="6"/>
        <v>0</v>
      </c>
      <c r="H83" s="36">
        <f t="shared" si="4"/>
        <v>0</v>
      </c>
      <c r="I83" s="36">
        <f t="shared" si="5"/>
        <v>0</v>
      </c>
    </row>
    <row r="84" spans="1:9" ht="15" hidden="1" customHeight="1" x14ac:dyDescent="0.2">
      <c r="A84" s="2">
        <v>5.16</v>
      </c>
      <c r="B84" s="15" t="s">
        <v>102</v>
      </c>
      <c r="C84" s="1" t="s">
        <v>32</v>
      </c>
      <c r="D84" s="3"/>
      <c r="E84" s="35">
        <v>229.65</v>
      </c>
      <c r="F84" s="35">
        <v>31.54</v>
      </c>
      <c r="G84" s="34">
        <f t="shared" si="6"/>
        <v>0</v>
      </c>
      <c r="H84" s="36">
        <f t="shared" si="4"/>
        <v>0</v>
      </c>
      <c r="I84" s="36">
        <f t="shared" si="5"/>
        <v>0</v>
      </c>
    </row>
    <row r="85" spans="1:9" ht="15" hidden="1" customHeight="1" x14ac:dyDescent="0.2">
      <c r="A85" s="2">
        <v>5.17</v>
      </c>
      <c r="B85" s="15" t="s">
        <v>103</v>
      </c>
      <c r="C85" s="1" t="s">
        <v>32</v>
      </c>
      <c r="D85" s="3"/>
      <c r="E85" s="35">
        <v>305.11</v>
      </c>
      <c r="F85" s="35">
        <v>13.55</v>
      </c>
      <c r="G85" s="34">
        <f t="shared" si="6"/>
        <v>0</v>
      </c>
      <c r="H85" s="36">
        <f t="shared" si="4"/>
        <v>0</v>
      </c>
      <c r="I85" s="36">
        <f t="shared" si="5"/>
        <v>0</v>
      </c>
    </row>
    <row r="86" spans="1:9" ht="15" hidden="1" customHeight="1" x14ac:dyDescent="0.2">
      <c r="A86" s="2">
        <v>5.18</v>
      </c>
      <c r="B86" s="15" t="s">
        <v>104</v>
      </c>
      <c r="C86" s="1" t="s">
        <v>32</v>
      </c>
      <c r="D86" s="3"/>
      <c r="E86" s="35">
        <v>198.13</v>
      </c>
      <c r="F86" s="35">
        <v>12.87</v>
      </c>
      <c r="G86" s="34">
        <f t="shared" si="6"/>
        <v>0</v>
      </c>
      <c r="H86" s="36">
        <f t="shared" si="4"/>
        <v>0</v>
      </c>
      <c r="I86" s="36">
        <f t="shared" si="5"/>
        <v>0</v>
      </c>
    </row>
    <row r="87" spans="1:9" ht="15" hidden="1" customHeight="1" x14ac:dyDescent="0.2">
      <c r="A87" s="2">
        <v>5.19</v>
      </c>
      <c r="B87" s="15" t="s">
        <v>105</v>
      </c>
      <c r="C87" s="1" t="s">
        <v>32</v>
      </c>
      <c r="D87" s="3"/>
      <c r="E87" s="35">
        <v>77.739999999999995</v>
      </c>
      <c r="F87" s="35">
        <v>30.23</v>
      </c>
      <c r="G87" s="34">
        <f t="shared" si="6"/>
        <v>0</v>
      </c>
      <c r="H87" s="36">
        <f t="shared" si="4"/>
        <v>0</v>
      </c>
      <c r="I87" s="36">
        <f t="shared" si="5"/>
        <v>0</v>
      </c>
    </row>
    <row r="88" spans="1:9" ht="15.2" hidden="1" customHeight="1" x14ac:dyDescent="0.2">
      <c r="A88" s="18">
        <v>5.2</v>
      </c>
      <c r="B88" s="19" t="s">
        <v>106</v>
      </c>
      <c r="C88" s="20" t="s">
        <v>32</v>
      </c>
      <c r="D88" s="4"/>
      <c r="E88" s="35">
        <v>154.56</v>
      </c>
      <c r="F88" s="35">
        <v>3.99</v>
      </c>
      <c r="G88" s="34">
        <f t="shared" si="6"/>
        <v>0</v>
      </c>
      <c r="H88" s="36">
        <f t="shared" si="4"/>
        <v>0</v>
      </c>
      <c r="I88" s="36">
        <f t="shared" si="5"/>
        <v>0</v>
      </c>
    </row>
    <row r="89" spans="1:9" ht="28.5" hidden="1" customHeight="1" x14ac:dyDescent="0.2">
      <c r="A89" s="2">
        <v>5.21</v>
      </c>
      <c r="B89" s="15" t="s">
        <v>107</v>
      </c>
      <c r="C89" s="1" t="s">
        <v>32</v>
      </c>
      <c r="D89" s="3"/>
      <c r="E89" s="35">
        <v>324.68</v>
      </c>
      <c r="F89" s="35">
        <v>29</v>
      </c>
      <c r="G89" s="34">
        <f t="shared" si="6"/>
        <v>0</v>
      </c>
      <c r="H89" s="36">
        <f t="shared" si="4"/>
        <v>0</v>
      </c>
      <c r="I89" s="36">
        <f t="shared" si="5"/>
        <v>0</v>
      </c>
    </row>
    <row r="90" spans="1:9" ht="15" hidden="1" customHeight="1" x14ac:dyDescent="0.2">
      <c r="A90" s="2">
        <v>5.22</v>
      </c>
      <c r="B90" s="15" t="s">
        <v>108</v>
      </c>
      <c r="C90" s="1" t="s">
        <v>32</v>
      </c>
      <c r="D90" s="3"/>
      <c r="E90" s="35">
        <v>149.05000000000001</v>
      </c>
      <c r="F90" s="35">
        <v>16.55</v>
      </c>
      <c r="G90" s="34">
        <f t="shared" si="6"/>
        <v>0</v>
      </c>
      <c r="H90" s="36">
        <f t="shared" si="4"/>
        <v>0</v>
      </c>
      <c r="I90" s="36">
        <f t="shared" si="5"/>
        <v>0</v>
      </c>
    </row>
    <row r="91" spans="1:9" ht="15" hidden="1" customHeight="1" x14ac:dyDescent="0.2">
      <c r="A91" s="2">
        <v>5.23</v>
      </c>
      <c r="B91" s="15" t="s">
        <v>109</v>
      </c>
      <c r="C91" s="1" t="s">
        <v>32</v>
      </c>
      <c r="D91" s="3"/>
      <c r="E91" s="35">
        <v>4.41</v>
      </c>
      <c r="F91" s="35">
        <v>5.23</v>
      </c>
      <c r="G91" s="34">
        <f t="shared" si="6"/>
        <v>0</v>
      </c>
      <c r="H91" s="36">
        <f t="shared" si="4"/>
        <v>0</v>
      </c>
      <c r="I91" s="36">
        <f t="shared" si="5"/>
        <v>0</v>
      </c>
    </row>
    <row r="92" spans="1:9" ht="15" hidden="1" customHeight="1" x14ac:dyDescent="0.2">
      <c r="A92" s="2">
        <v>5.24</v>
      </c>
      <c r="B92" s="15" t="s">
        <v>110</v>
      </c>
      <c r="C92" s="1" t="s">
        <v>32</v>
      </c>
      <c r="D92" s="3"/>
      <c r="E92" s="35">
        <v>0</v>
      </c>
      <c r="F92" s="35">
        <v>40.75</v>
      </c>
      <c r="G92" s="34">
        <f t="shared" si="6"/>
        <v>0</v>
      </c>
      <c r="H92" s="36">
        <f t="shared" si="4"/>
        <v>0</v>
      </c>
      <c r="I92" s="36">
        <f t="shared" si="5"/>
        <v>0</v>
      </c>
    </row>
    <row r="93" spans="1:9" ht="15" hidden="1" customHeight="1" x14ac:dyDescent="0.2">
      <c r="A93" s="2">
        <v>5.25</v>
      </c>
      <c r="B93" s="15" t="s">
        <v>111</v>
      </c>
      <c r="C93" s="1" t="s">
        <v>32</v>
      </c>
      <c r="D93" s="3"/>
      <c r="E93" s="35">
        <v>10.9</v>
      </c>
      <c r="F93" s="35">
        <v>7.27</v>
      </c>
      <c r="G93" s="34">
        <f t="shared" si="6"/>
        <v>0</v>
      </c>
      <c r="H93" s="36">
        <f t="shared" si="4"/>
        <v>0</v>
      </c>
      <c r="I93" s="36">
        <f t="shared" si="5"/>
        <v>0</v>
      </c>
    </row>
    <row r="94" spans="1:9" ht="15.75" hidden="1" customHeight="1" x14ac:dyDescent="0.2">
      <c r="A94" s="2">
        <v>5.26</v>
      </c>
      <c r="B94" s="15" t="s">
        <v>112</v>
      </c>
      <c r="C94" s="1" t="s">
        <v>34</v>
      </c>
      <c r="D94" s="17"/>
      <c r="E94" s="35">
        <v>6.19</v>
      </c>
      <c r="F94" s="35">
        <v>13.91</v>
      </c>
      <c r="G94" s="34">
        <f t="shared" si="6"/>
        <v>0</v>
      </c>
      <c r="H94" s="36">
        <f t="shared" si="4"/>
        <v>0</v>
      </c>
      <c r="I94" s="36">
        <f t="shared" si="5"/>
        <v>0</v>
      </c>
    </row>
    <row r="95" spans="1:9" ht="15" hidden="1" customHeight="1" x14ac:dyDescent="0.2">
      <c r="A95" s="2">
        <v>5.27</v>
      </c>
      <c r="B95" s="15" t="s">
        <v>113</v>
      </c>
      <c r="C95" s="1" t="s">
        <v>32</v>
      </c>
      <c r="D95" s="3"/>
      <c r="E95" s="35">
        <v>3.95</v>
      </c>
      <c r="F95" s="35">
        <v>2.63</v>
      </c>
      <c r="G95" s="34">
        <f t="shared" si="6"/>
        <v>0</v>
      </c>
      <c r="H95" s="36">
        <f t="shared" si="4"/>
        <v>0</v>
      </c>
      <c r="I95" s="36">
        <f t="shared" si="5"/>
        <v>0</v>
      </c>
    </row>
    <row r="96" spans="1:9" ht="27.75" hidden="1" customHeight="1" x14ac:dyDescent="0.2">
      <c r="A96" s="2">
        <v>5.28</v>
      </c>
      <c r="B96" s="15" t="s">
        <v>114</v>
      </c>
      <c r="C96" s="1" t="s">
        <v>32</v>
      </c>
      <c r="D96" s="3"/>
      <c r="E96" s="35">
        <v>43.8</v>
      </c>
      <c r="F96" s="35">
        <v>14.59</v>
      </c>
      <c r="G96" s="34">
        <f t="shared" si="6"/>
        <v>0</v>
      </c>
      <c r="H96" s="36">
        <f t="shared" si="4"/>
        <v>0</v>
      </c>
      <c r="I96" s="36">
        <f t="shared" si="5"/>
        <v>0</v>
      </c>
    </row>
    <row r="97" spans="1:9" ht="27.75" hidden="1" customHeight="1" x14ac:dyDescent="0.2">
      <c r="A97" s="2">
        <v>5.29</v>
      </c>
      <c r="B97" s="15" t="s">
        <v>115</v>
      </c>
      <c r="C97" s="1" t="s">
        <v>32</v>
      </c>
      <c r="D97" s="3"/>
      <c r="E97" s="35">
        <v>92.54</v>
      </c>
      <c r="F97" s="35">
        <v>16.5</v>
      </c>
      <c r="G97" s="34">
        <f t="shared" si="6"/>
        <v>0</v>
      </c>
      <c r="H97" s="36">
        <f t="shared" si="4"/>
        <v>0</v>
      </c>
      <c r="I97" s="36">
        <f t="shared" si="5"/>
        <v>0</v>
      </c>
    </row>
    <row r="98" spans="1:9" ht="28.5" hidden="1" customHeight="1" x14ac:dyDescent="0.2">
      <c r="A98" s="2">
        <v>5.3</v>
      </c>
      <c r="B98" s="15" t="s">
        <v>116</v>
      </c>
      <c r="C98" s="1" t="s">
        <v>32</v>
      </c>
      <c r="D98" s="3"/>
      <c r="E98" s="35">
        <v>106.91</v>
      </c>
      <c r="F98" s="35">
        <v>17.7</v>
      </c>
      <c r="G98" s="34">
        <f t="shared" si="6"/>
        <v>0</v>
      </c>
      <c r="H98" s="36">
        <f t="shared" si="4"/>
        <v>0</v>
      </c>
      <c r="I98" s="36">
        <f t="shared" si="5"/>
        <v>0</v>
      </c>
    </row>
    <row r="99" spans="1:9" ht="27.75" hidden="1" customHeight="1" x14ac:dyDescent="0.2">
      <c r="A99" s="2">
        <v>5.31</v>
      </c>
      <c r="B99" s="15" t="s">
        <v>117</v>
      </c>
      <c r="C99" s="1" t="s">
        <v>32</v>
      </c>
      <c r="D99" s="3"/>
      <c r="E99" s="35">
        <v>63.79</v>
      </c>
      <c r="F99" s="35">
        <v>12.92</v>
      </c>
      <c r="G99" s="34">
        <f t="shared" si="6"/>
        <v>0</v>
      </c>
      <c r="H99" s="36">
        <f t="shared" si="4"/>
        <v>0</v>
      </c>
      <c r="I99" s="36">
        <f t="shared" si="5"/>
        <v>0</v>
      </c>
    </row>
    <row r="100" spans="1:9" ht="28.5" hidden="1" customHeight="1" x14ac:dyDescent="0.2">
      <c r="A100" s="2">
        <v>5.32</v>
      </c>
      <c r="B100" s="15" t="s">
        <v>118</v>
      </c>
      <c r="C100" s="1" t="s">
        <v>32</v>
      </c>
      <c r="D100" s="3"/>
      <c r="E100" s="35">
        <v>35.36</v>
      </c>
      <c r="F100" s="35">
        <v>11.73</v>
      </c>
      <c r="G100" s="34">
        <f t="shared" si="6"/>
        <v>0</v>
      </c>
      <c r="H100" s="36">
        <f t="shared" si="4"/>
        <v>0</v>
      </c>
      <c r="I100" s="36">
        <f t="shared" si="5"/>
        <v>0</v>
      </c>
    </row>
    <row r="101" spans="1:9" ht="15" hidden="1" customHeight="1" x14ac:dyDescent="0.2">
      <c r="A101" s="2">
        <v>5.33</v>
      </c>
      <c r="B101" s="15" t="s">
        <v>119</v>
      </c>
      <c r="C101" s="1" t="s">
        <v>59</v>
      </c>
      <c r="D101" s="3"/>
      <c r="E101" s="35">
        <v>46.78</v>
      </c>
      <c r="F101" s="35">
        <v>3.16</v>
      </c>
      <c r="G101" s="34">
        <f t="shared" si="6"/>
        <v>0</v>
      </c>
      <c r="H101" s="36">
        <f t="shared" si="4"/>
        <v>0</v>
      </c>
      <c r="I101" s="36">
        <f t="shared" si="5"/>
        <v>0</v>
      </c>
    </row>
    <row r="102" spans="1:9" ht="15" hidden="1" customHeight="1" x14ac:dyDescent="0.2">
      <c r="A102" s="2">
        <v>5.34</v>
      </c>
      <c r="B102" s="15" t="s">
        <v>120</v>
      </c>
      <c r="C102" s="1" t="s">
        <v>59</v>
      </c>
      <c r="D102" s="3"/>
      <c r="E102" s="35">
        <v>21.27</v>
      </c>
      <c r="F102" s="35">
        <v>9.4700000000000006</v>
      </c>
      <c r="G102" s="34">
        <f t="shared" si="6"/>
        <v>0</v>
      </c>
      <c r="H102" s="36">
        <f t="shared" si="4"/>
        <v>0</v>
      </c>
      <c r="I102" s="36">
        <f t="shared" si="5"/>
        <v>0</v>
      </c>
    </row>
    <row r="103" spans="1:9" ht="15" hidden="1" customHeight="1" x14ac:dyDescent="0.2">
      <c r="A103" s="2">
        <v>5.35</v>
      </c>
      <c r="B103" s="15" t="s">
        <v>121</v>
      </c>
      <c r="C103" s="1" t="s">
        <v>59</v>
      </c>
      <c r="D103" s="3"/>
      <c r="E103" s="35">
        <v>20.38</v>
      </c>
      <c r="F103" s="35">
        <v>19.25</v>
      </c>
      <c r="G103" s="34">
        <f t="shared" si="6"/>
        <v>0</v>
      </c>
      <c r="H103" s="36">
        <f t="shared" si="4"/>
        <v>0</v>
      </c>
      <c r="I103" s="36">
        <f t="shared" si="5"/>
        <v>0</v>
      </c>
    </row>
    <row r="104" spans="1:9" ht="15" hidden="1" customHeight="1" x14ac:dyDescent="0.2">
      <c r="A104" s="2">
        <v>5.36</v>
      </c>
      <c r="B104" s="15" t="s">
        <v>122</v>
      </c>
      <c r="C104" s="1" t="s">
        <v>59</v>
      </c>
      <c r="D104" s="3"/>
      <c r="E104" s="35">
        <v>4.1500000000000004</v>
      </c>
      <c r="F104" s="35">
        <v>1.71</v>
      </c>
      <c r="G104" s="34">
        <f t="shared" si="6"/>
        <v>0</v>
      </c>
      <c r="H104" s="36">
        <f t="shared" si="4"/>
        <v>0</v>
      </c>
      <c r="I104" s="36">
        <f t="shared" si="5"/>
        <v>0</v>
      </c>
    </row>
    <row r="105" spans="1:9" ht="15" hidden="1" customHeight="1" x14ac:dyDescent="0.2">
      <c r="A105" s="2">
        <v>5.37</v>
      </c>
      <c r="B105" s="15" t="s">
        <v>123</v>
      </c>
      <c r="C105" s="1" t="s">
        <v>59</v>
      </c>
      <c r="D105" s="3"/>
      <c r="E105" s="35">
        <v>4.84</v>
      </c>
      <c r="F105" s="35">
        <v>1.79</v>
      </c>
      <c r="G105" s="34">
        <f t="shared" si="6"/>
        <v>0</v>
      </c>
      <c r="H105" s="36">
        <f t="shared" si="4"/>
        <v>0</v>
      </c>
      <c r="I105" s="36">
        <f t="shared" si="5"/>
        <v>0</v>
      </c>
    </row>
    <row r="106" spans="1:9" ht="15" hidden="1" customHeight="1" x14ac:dyDescent="0.2">
      <c r="A106" s="2">
        <v>5.38</v>
      </c>
      <c r="B106" s="15" t="s">
        <v>124</v>
      </c>
      <c r="C106" s="1" t="s">
        <v>59</v>
      </c>
      <c r="D106" s="3"/>
      <c r="E106" s="35">
        <v>10.64</v>
      </c>
      <c r="F106" s="35">
        <v>2.0299999999999998</v>
      </c>
      <c r="G106" s="34">
        <f t="shared" si="6"/>
        <v>0</v>
      </c>
      <c r="H106" s="36">
        <f t="shared" si="4"/>
        <v>0</v>
      </c>
      <c r="I106" s="36">
        <f t="shared" si="5"/>
        <v>0</v>
      </c>
    </row>
    <row r="107" spans="1:9" ht="15" hidden="1" customHeight="1" x14ac:dyDescent="0.2">
      <c r="A107" s="2">
        <v>5.39</v>
      </c>
      <c r="B107" s="15" t="s">
        <v>125</v>
      </c>
      <c r="C107" s="1" t="s">
        <v>59</v>
      </c>
      <c r="D107" s="3"/>
      <c r="E107" s="35">
        <v>35.57</v>
      </c>
      <c r="F107" s="35">
        <v>7.29</v>
      </c>
      <c r="G107" s="34">
        <f t="shared" si="6"/>
        <v>0</v>
      </c>
      <c r="H107" s="36">
        <f t="shared" si="4"/>
        <v>0</v>
      </c>
      <c r="I107" s="36">
        <f t="shared" si="5"/>
        <v>0</v>
      </c>
    </row>
    <row r="108" spans="1:9" ht="15" hidden="1" customHeight="1" x14ac:dyDescent="0.2">
      <c r="A108" s="2">
        <v>5.4</v>
      </c>
      <c r="B108" s="15" t="s">
        <v>126</v>
      </c>
      <c r="C108" s="1" t="s">
        <v>59</v>
      </c>
      <c r="D108" s="3"/>
      <c r="E108" s="35">
        <v>5.55</v>
      </c>
      <c r="F108" s="35">
        <v>13.31</v>
      </c>
      <c r="G108" s="34">
        <f t="shared" si="6"/>
        <v>0</v>
      </c>
      <c r="H108" s="36">
        <f t="shared" si="4"/>
        <v>0</v>
      </c>
      <c r="I108" s="36">
        <f t="shared" si="5"/>
        <v>0</v>
      </c>
    </row>
    <row r="109" spans="1:9" ht="27.75" hidden="1" customHeight="1" x14ac:dyDescent="0.2">
      <c r="A109" s="2">
        <v>5.41</v>
      </c>
      <c r="B109" s="15" t="s">
        <v>127</v>
      </c>
      <c r="C109" s="1" t="s">
        <v>59</v>
      </c>
      <c r="D109" s="3"/>
      <c r="E109" s="35">
        <v>41.71</v>
      </c>
      <c r="F109" s="35">
        <v>7.29</v>
      </c>
      <c r="G109" s="34">
        <f t="shared" si="6"/>
        <v>0</v>
      </c>
      <c r="H109" s="36">
        <f t="shared" si="4"/>
        <v>0</v>
      </c>
      <c r="I109" s="36">
        <f t="shared" si="5"/>
        <v>0</v>
      </c>
    </row>
    <row r="110" spans="1:9" ht="27.75" hidden="1" customHeight="1" x14ac:dyDescent="0.2">
      <c r="A110" s="2">
        <v>5.42</v>
      </c>
      <c r="B110" s="15" t="s">
        <v>128</v>
      </c>
      <c r="C110" s="1" t="s">
        <v>59</v>
      </c>
      <c r="D110" s="3"/>
      <c r="E110" s="35">
        <v>29.48</v>
      </c>
      <c r="F110" s="35">
        <v>9.44</v>
      </c>
      <c r="G110" s="34">
        <f t="shared" si="6"/>
        <v>0</v>
      </c>
      <c r="H110" s="36">
        <f t="shared" si="4"/>
        <v>0</v>
      </c>
      <c r="I110" s="36">
        <f t="shared" si="5"/>
        <v>0</v>
      </c>
    </row>
    <row r="111" spans="1:9" ht="27.75" hidden="1" customHeight="1" x14ac:dyDescent="0.2">
      <c r="A111" s="2">
        <v>5.43</v>
      </c>
      <c r="B111" s="15" t="s">
        <v>129</v>
      </c>
      <c r="C111" s="1" t="s">
        <v>59</v>
      </c>
      <c r="D111" s="3"/>
      <c r="E111" s="35">
        <v>31.47</v>
      </c>
      <c r="F111" s="35">
        <v>9.44</v>
      </c>
      <c r="G111" s="34">
        <f t="shared" si="6"/>
        <v>0</v>
      </c>
      <c r="H111" s="36">
        <f t="shared" si="4"/>
        <v>0</v>
      </c>
      <c r="I111" s="36">
        <f t="shared" si="5"/>
        <v>0</v>
      </c>
    </row>
    <row r="112" spans="1:9" ht="27.75" hidden="1" customHeight="1" x14ac:dyDescent="0.2">
      <c r="A112" s="2">
        <v>5.44</v>
      </c>
      <c r="B112" s="15" t="s">
        <v>130</v>
      </c>
      <c r="C112" s="1" t="s">
        <v>59</v>
      </c>
      <c r="D112" s="3"/>
      <c r="E112" s="35">
        <v>44.22</v>
      </c>
      <c r="F112" s="35">
        <v>9.44</v>
      </c>
      <c r="G112" s="34">
        <f t="shared" si="6"/>
        <v>0</v>
      </c>
      <c r="H112" s="36">
        <f t="shared" si="4"/>
        <v>0</v>
      </c>
      <c r="I112" s="36">
        <f t="shared" si="5"/>
        <v>0</v>
      </c>
    </row>
    <row r="113" spans="1:9" ht="29.25" hidden="1" customHeight="1" x14ac:dyDescent="0.2">
      <c r="A113" s="2">
        <v>5.45</v>
      </c>
      <c r="B113" s="15" t="s">
        <v>131</v>
      </c>
      <c r="C113" s="1" t="s">
        <v>59</v>
      </c>
      <c r="D113" s="3"/>
      <c r="E113" s="35">
        <v>201.77</v>
      </c>
      <c r="F113" s="35">
        <v>41.32</v>
      </c>
      <c r="G113" s="34">
        <f t="shared" si="6"/>
        <v>0</v>
      </c>
      <c r="H113" s="36">
        <f t="shared" si="4"/>
        <v>0</v>
      </c>
      <c r="I113" s="36">
        <f t="shared" si="5"/>
        <v>0</v>
      </c>
    </row>
    <row r="114" spans="1:9" ht="27.75" hidden="1" customHeight="1" x14ac:dyDescent="0.2">
      <c r="A114" s="2">
        <v>5.46</v>
      </c>
      <c r="B114" s="15" t="s">
        <v>132</v>
      </c>
      <c r="C114" s="1" t="s">
        <v>59</v>
      </c>
      <c r="D114" s="3"/>
      <c r="E114" s="35">
        <v>57.43</v>
      </c>
      <c r="F114" s="35">
        <v>13.35</v>
      </c>
      <c r="G114" s="34">
        <f t="shared" si="6"/>
        <v>0</v>
      </c>
      <c r="H114" s="36">
        <f t="shared" si="4"/>
        <v>0</v>
      </c>
      <c r="I114" s="36">
        <f t="shared" si="5"/>
        <v>0</v>
      </c>
    </row>
    <row r="115" spans="1:9" ht="27.75" hidden="1" customHeight="1" x14ac:dyDescent="0.2">
      <c r="A115" s="2">
        <v>5.47</v>
      </c>
      <c r="B115" s="15" t="s">
        <v>133</v>
      </c>
      <c r="C115" s="1" t="s">
        <v>34</v>
      </c>
      <c r="D115" s="3"/>
      <c r="E115" s="35">
        <v>1228.25</v>
      </c>
      <c r="F115" s="35">
        <v>0</v>
      </c>
      <c r="G115" s="34">
        <f t="shared" si="6"/>
        <v>0</v>
      </c>
      <c r="H115" s="36">
        <f t="shared" si="4"/>
        <v>0</v>
      </c>
      <c r="I115" s="36">
        <f t="shared" si="5"/>
        <v>0</v>
      </c>
    </row>
    <row r="116" spans="1:9" ht="17.100000000000001" hidden="1" customHeight="1" x14ac:dyDescent="0.2">
      <c r="A116" s="11">
        <v>6</v>
      </c>
      <c r="B116" s="12" t="s">
        <v>134</v>
      </c>
      <c r="C116" s="26"/>
      <c r="D116" s="32"/>
      <c r="E116" s="32"/>
      <c r="F116" s="32"/>
      <c r="G116" s="27"/>
      <c r="H116" s="36">
        <f t="shared" si="4"/>
        <v>0</v>
      </c>
      <c r="I116" s="36">
        <f t="shared" si="5"/>
        <v>0</v>
      </c>
    </row>
    <row r="117" spans="1:9" ht="15" hidden="1" customHeight="1" x14ac:dyDescent="0.2">
      <c r="A117" s="14">
        <v>6.1</v>
      </c>
      <c r="B117" s="15" t="s">
        <v>135</v>
      </c>
      <c r="C117" s="1" t="s">
        <v>32</v>
      </c>
      <c r="D117" s="3"/>
      <c r="E117" s="35">
        <v>0.15</v>
      </c>
      <c r="F117" s="35">
        <v>0.88</v>
      </c>
      <c r="G117" s="34">
        <f t="shared" ref="G117:G121" si="7">ROUND(D117*(E117+F117),2)</f>
        <v>0</v>
      </c>
      <c r="H117" s="36">
        <f t="shared" si="4"/>
        <v>0</v>
      </c>
      <c r="I117" s="36">
        <f t="shared" si="5"/>
        <v>0</v>
      </c>
    </row>
    <row r="118" spans="1:9" ht="15" hidden="1" customHeight="1" x14ac:dyDescent="0.2">
      <c r="A118" s="14">
        <v>6.2</v>
      </c>
      <c r="B118" s="15" t="s">
        <v>136</v>
      </c>
      <c r="C118" s="1" t="s">
        <v>32</v>
      </c>
      <c r="D118" s="3"/>
      <c r="E118" s="35">
        <v>9.49</v>
      </c>
      <c r="F118" s="35">
        <v>2.36</v>
      </c>
      <c r="G118" s="34">
        <f t="shared" si="7"/>
        <v>0</v>
      </c>
      <c r="H118" s="36">
        <f t="shared" si="4"/>
        <v>0</v>
      </c>
      <c r="I118" s="36">
        <f t="shared" si="5"/>
        <v>0</v>
      </c>
    </row>
    <row r="119" spans="1:9" ht="15" hidden="1" customHeight="1" x14ac:dyDescent="0.2">
      <c r="A119" s="14">
        <v>6.3</v>
      </c>
      <c r="B119" s="15" t="s">
        <v>137</v>
      </c>
      <c r="C119" s="1" t="s">
        <v>53</v>
      </c>
      <c r="D119" s="3"/>
      <c r="E119" s="35">
        <v>34.369999999999997</v>
      </c>
      <c r="F119" s="35">
        <v>40.39</v>
      </c>
      <c r="G119" s="34">
        <f t="shared" si="7"/>
        <v>0</v>
      </c>
      <c r="H119" s="36">
        <f t="shared" si="4"/>
        <v>0</v>
      </c>
      <c r="I119" s="36">
        <f t="shared" si="5"/>
        <v>0</v>
      </c>
    </row>
    <row r="120" spans="1:9" ht="15" hidden="1" customHeight="1" x14ac:dyDescent="0.2">
      <c r="A120" s="14">
        <v>6.4</v>
      </c>
      <c r="B120" s="15" t="s">
        <v>138</v>
      </c>
      <c r="C120" s="1" t="s">
        <v>53</v>
      </c>
      <c r="D120" s="3"/>
      <c r="E120" s="35">
        <v>95.81</v>
      </c>
      <c r="F120" s="35">
        <v>110.03</v>
      </c>
      <c r="G120" s="34">
        <f t="shared" si="7"/>
        <v>0</v>
      </c>
      <c r="H120" s="36">
        <f t="shared" si="4"/>
        <v>0</v>
      </c>
      <c r="I120" s="36">
        <f t="shared" si="5"/>
        <v>0</v>
      </c>
    </row>
    <row r="121" spans="1:9" ht="15.2" hidden="1" customHeight="1" x14ac:dyDescent="0.2">
      <c r="A121" s="21">
        <v>6.5</v>
      </c>
      <c r="B121" s="19" t="s">
        <v>139</v>
      </c>
      <c r="C121" s="20" t="s">
        <v>53</v>
      </c>
      <c r="D121" s="4"/>
      <c r="E121" s="35">
        <v>194.67</v>
      </c>
      <c r="F121" s="35">
        <v>246.31</v>
      </c>
      <c r="G121" s="34">
        <f t="shared" si="7"/>
        <v>0</v>
      </c>
      <c r="H121" s="36">
        <f t="shared" si="4"/>
        <v>0</v>
      </c>
      <c r="I121" s="36">
        <f t="shared" si="5"/>
        <v>0</v>
      </c>
    </row>
    <row r="122" spans="1:9" ht="17.100000000000001" hidden="1" customHeight="1" x14ac:dyDescent="0.2">
      <c r="A122" s="11">
        <v>7</v>
      </c>
      <c r="B122" s="12" t="s">
        <v>140</v>
      </c>
      <c r="C122" s="26"/>
      <c r="D122" s="32"/>
      <c r="E122" s="32"/>
      <c r="F122" s="32"/>
      <c r="G122" s="27"/>
      <c r="H122" s="36">
        <f t="shared" si="4"/>
        <v>0</v>
      </c>
      <c r="I122" s="36">
        <f t="shared" si="5"/>
        <v>0</v>
      </c>
    </row>
    <row r="123" spans="1:9" ht="15" hidden="1" customHeight="1" x14ac:dyDescent="0.2">
      <c r="A123" s="14">
        <v>7.1</v>
      </c>
      <c r="B123" s="15" t="s">
        <v>141</v>
      </c>
      <c r="C123" s="1" t="s">
        <v>34</v>
      </c>
      <c r="D123" s="3"/>
      <c r="E123" s="35">
        <v>9.4700000000000006</v>
      </c>
      <c r="F123" s="35">
        <v>4.8899999999999997</v>
      </c>
      <c r="G123" s="34">
        <f t="shared" ref="G123" si="8">ROUND(D123*(E123+F123),2)</f>
        <v>0</v>
      </c>
      <c r="H123" s="36">
        <f t="shared" si="4"/>
        <v>0</v>
      </c>
      <c r="I123" s="36">
        <f t="shared" si="5"/>
        <v>0</v>
      </c>
    </row>
    <row r="124" spans="1:9" ht="17.100000000000001" hidden="1" customHeight="1" x14ac:dyDescent="0.2">
      <c r="A124" s="11">
        <v>8</v>
      </c>
      <c r="B124" s="12" t="s">
        <v>142</v>
      </c>
      <c r="C124" s="26"/>
      <c r="D124" s="32"/>
      <c r="E124" s="32"/>
      <c r="F124" s="32"/>
      <c r="G124" s="27"/>
      <c r="H124" s="36">
        <f t="shared" si="4"/>
        <v>0</v>
      </c>
      <c r="I124" s="36">
        <f t="shared" si="5"/>
        <v>0</v>
      </c>
    </row>
    <row r="125" spans="1:9" ht="27.75" hidden="1" customHeight="1" x14ac:dyDescent="0.2">
      <c r="A125" s="14">
        <v>8.1</v>
      </c>
      <c r="B125" s="15" t="s">
        <v>143</v>
      </c>
      <c r="C125" s="1" t="s">
        <v>32</v>
      </c>
      <c r="D125" s="3"/>
      <c r="E125" s="35">
        <v>133.24</v>
      </c>
      <c r="F125" s="35">
        <v>20.96</v>
      </c>
      <c r="G125" s="34">
        <f t="shared" ref="G125:G126" si="9">ROUND(D125*(E125+F125),2)</f>
        <v>0</v>
      </c>
      <c r="H125" s="36">
        <f t="shared" si="4"/>
        <v>0</v>
      </c>
      <c r="I125" s="36">
        <f t="shared" si="5"/>
        <v>0</v>
      </c>
    </row>
    <row r="126" spans="1:9" ht="27.75" hidden="1" customHeight="1" x14ac:dyDescent="0.2">
      <c r="A126" s="14">
        <v>8.1999999999999993</v>
      </c>
      <c r="B126" s="15" t="s">
        <v>144</v>
      </c>
      <c r="C126" s="1" t="s">
        <v>32</v>
      </c>
      <c r="D126" s="3"/>
      <c r="E126" s="35">
        <v>142.13</v>
      </c>
      <c r="F126" s="35">
        <v>22.2</v>
      </c>
      <c r="G126" s="34">
        <f t="shared" si="9"/>
        <v>0</v>
      </c>
      <c r="H126" s="36">
        <f t="shared" si="4"/>
        <v>0</v>
      </c>
      <c r="I126" s="36">
        <f t="shared" si="5"/>
        <v>0</v>
      </c>
    </row>
    <row r="127" spans="1:9" ht="17.100000000000001" hidden="1" customHeight="1" x14ac:dyDescent="0.2">
      <c r="A127" s="11">
        <v>9</v>
      </c>
      <c r="B127" s="12" t="s">
        <v>145</v>
      </c>
      <c r="C127" s="26"/>
      <c r="D127" s="32"/>
      <c r="E127" s="32"/>
      <c r="F127" s="32"/>
      <c r="G127" s="27"/>
      <c r="H127" s="36">
        <f t="shared" si="4"/>
        <v>0</v>
      </c>
      <c r="I127" s="36">
        <f t="shared" si="5"/>
        <v>0</v>
      </c>
    </row>
    <row r="128" spans="1:9" ht="27.75" hidden="1" customHeight="1" x14ac:dyDescent="0.2">
      <c r="A128" s="14">
        <v>9.1</v>
      </c>
      <c r="B128" s="15" t="s">
        <v>146</v>
      </c>
      <c r="C128" s="1" t="s">
        <v>32</v>
      </c>
      <c r="D128" s="3"/>
      <c r="E128" s="35">
        <v>39.869999999999997</v>
      </c>
      <c r="F128" s="35">
        <v>21.75</v>
      </c>
      <c r="G128" s="34">
        <f t="shared" ref="G128:G138" si="10">ROUND(D128*(E128+F128),2)</f>
        <v>0</v>
      </c>
      <c r="H128" s="36">
        <f t="shared" si="4"/>
        <v>0</v>
      </c>
      <c r="I128" s="36">
        <f t="shared" si="5"/>
        <v>0</v>
      </c>
    </row>
    <row r="129" spans="1:9" ht="27.75" hidden="1" customHeight="1" x14ac:dyDescent="0.2">
      <c r="A129" s="14">
        <v>9.1999999999999993</v>
      </c>
      <c r="B129" s="15" t="s">
        <v>147</v>
      </c>
      <c r="C129" s="1" t="s">
        <v>32</v>
      </c>
      <c r="D129" s="3"/>
      <c r="E129" s="35">
        <v>58.78</v>
      </c>
      <c r="F129" s="35">
        <v>31.88</v>
      </c>
      <c r="G129" s="34">
        <f t="shared" si="10"/>
        <v>0</v>
      </c>
      <c r="H129" s="36">
        <f t="shared" si="4"/>
        <v>0</v>
      </c>
      <c r="I129" s="36">
        <f t="shared" si="5"/>
        <v>0</v>
      </c>
    </row>
    <row r="130" spans="1:9" ht="27.75" hidden="1" customHeight="1" x14ac:dyDescent="0.2">
      <c r="A130" s="14">
        <v>9.3000000000000007</v>
      </c>
      <c r="B130" s="15" t="s">
        <v>148</v>
      </c>
      <c r="C130" s="1" t="s">
        <v>32</v>
      </c>
      <c r="D130" s="3"/>
      <c r="E130" s="35">
        <v>62.52</v>
      </c>
      <c r="F130" s="35">
        <v>47.7</v>
      </c>
      <c r="G130" s="34">
        <f t="shared" si="10"/>
        <v>0</v>
      </c>
      <c r="H130" s="36">
        <f t="shared" si="4"/>
        <v>0</v>
      </c>
      <c r="I130" s="36">
        <f t="shared" si="5"/>
        <v>0</v>
      </c>
    </row>
    <row r="131" spans="1:9" ht="15" hidden="1" customHeight="1" x14ac:dyDescent="0.2">
      <c r="A131" s="14">
        <v>9.4</v>
      </c>
      <c r="B131" s="15" t="s">
        <v>149</v>
      </c>
      <c r="C131" s="1" t="s">
        <v>59</v>
      </c>
      <c r="D131" s="3"/>
      <c r="E131" s="35">
        <v>9.98</v>
      </c>
      <c r="F131" s="35">
        <v>1.02</v>
      </c>
      <c r="G131" s="34">
        <f t="shared" si="10"/>
        <v>0</v>
      </c>
      <c r="H131" s="36">
        <f t="shared" si="4"/>
        <v>0</v>
      </c>
      <c r="I131" s="36">
        <f t="shared" si="5"/>
        <v>0</v>
      </c>
    </row>
    <row r="132" spans="1:9" ht="15" hidden="1" customHeight="1" x14ac:dyDescent="0.2">
      <c r="A132" s="14">
        <v>9.5</v>
      </c>
      <c r="B132" s="15" t="s">
        <v>150</v>
      </c>
      <c r="C132" s="1" t="s">
        <v>32</v>
      </c>
      <c r="D132" s="3"/>
      <c r="E132" s="35">
        <v>79.08</v>
      </c>
      <c r="F132" s="35">
        <v>13.95</v>
      </c>
      <c r="G132" s="34">
        <f t="shared" si="10"/>
        <v>0</v>
      </c>
      <c r="H132" s="36">
        <f t="shared" si="4"/>
        <v>0</v>
      </c>
      <c r="I132" s="36">
        <f t="shared" si="5"/>
        <v>0</v>
      </c>
    </row>
    <row r="133" spans="1:9" ht="15" hidden="1" customHeight="1" x14ac:dyDescent="0.2">
      <c r="A133" s="14">
        <v>9.6</v>
      </c>
      <c r="B133" s="15" t="s">
        <v>151</v>
      </c>
      <c r="C133" s="1" t="s">
        <v>32</v>
      </c>
      <c r="D133" s="3"/>
      <c r="E133" s="35">
        <v>72</v>
      </c>
      <c r="F133" s="35">
        <v>12.7</v>
      </c>
      <c r="G133" s="34">
        <f t="shared" si="10"/>
        <v>0</v>
      </c>
      <c r="H133" s="36">
        <f t="shared" si="4"/>
        <v>0</v>
      </c>
      <c r="I133" s="36">
        <f t="shared" si="5"/>
        <v>0</v>
      </c>
    </row>
    <row r="134" spans="1:9" ht="15" hidden="1" customHeight="1" x14ac:dyDescent="0.2">
      <c r="A134" s="14">
        <v>9.6999999999999993</v>
      </c>
      <c r="B134" s="15" t="s">
        <v>152</v>
      </c>
      <c r="C134" s="1" t="s">
        <v>32</v>
      </c>
      <c r="D134" s="3"/>
      <c r="E134" s="35">
        <v>71.16</v>
      </c>
      <c r="F134" s="35">
        <v>11.59</v>
      </c>
      <c r="G134" s="34">
        <f t="shared" si="10"/>
        <v>0</v>
      </c>
      <c r="H134" s="36">
        <f t="shared" si="4"/>
        <v>0</v>
      </c>
      <c r="I134" s="36">
        <f t="shared" si="5"/>
        <v>0</v>
      </c>
    </row>
    <row r="135" spans="1:9" ht="15" hidden="1" customHeight="1" x14ac:dyDescent="0.2">
      <c r="A135" s="14">
        <v>9.8000000000000007</v>
      </c>
      <c r="B135" s="15" t="s">
        <v>153</v>
      </c>
      <c r="C135" s="1" t="s">
        <v>32</v>
      </c>
      <c r="D135" s="3"/>
      <c r="E135" s="35">
        <v>28.36</v>
      </c>
      <c r="F135" s="35">
        <v>1.39</v>
      </c>
      <c r="G135" s="34">
        <f t="shared" si="10"/>
        <v>0</v>
      </c>
      <c r="H135" s="36">
        <f t="shared" si="4"/>
        <v>0</v>
      </c>
      <c r="I135" s="36">
        <f t="shared" si="5"/>
        <v>0</v>
      </c>
    </row>
    <row r="136" spans="1:9" ht="27.75" hidden="1" customHeight="1" x14ac:dyDescent="0.2">
      <c r="A136" s="14">
        <v>9.9</v>
      </c>
      <c r="B136" s="15" t="s">
        <v>154</v>
      </c>
      <c r="C136" s="1" t="s">
        <v>32</v>
      </c>
      <c r="D136" s="3"/>
      <c r="E136" s="35">
        <v>80.349999999999994</v>
      </c>
      <c r="F136" s="35">
        <v>6.35</v>
      </c>
      <c r="G136" s="34">
        <f t="shared" si="10"/>
        <v>0</v>
      </c>
      <c r="H136" s="36">
        <f t="shared" si="4"/>
        <v>0</v>
      </c>
      <c r="I136" s="36">
        <f t="shared" si="5"/>
        <v>0</v>
      </c>
    </row>
    <row r="137" spans="1:9" ht="15" hidden="1" customHeight="1" x14ac:dyDescent="0.2">
      <c r="A137" s="2">
        <v>9.1</v>
      </c>
      <c r="B137" s="15" t="s">
        <v>155</v>
      </c>
      <c r="C137" s="1" t="s">
        <v>32</v>
      </c>
      <c r="D137" s="3"/>
      <c r="E137" s="35">
        <v>9.39</v>
      </c>
      <c r="F137" s="35">
        <v>6.35</v>
      </c>
      <c r="G137" s="34">
        <f t="shared" si="10"/>
        <v>0</v>
      </c>
      <c r="H137" s="36">
        <f t="shared" si="4"/>
        <v>0</v>
      </c>
      <c r="I137" s="36">
        <f t="shared" si="5"/>
        <v>0</v>
      </c>
    </row>
    <row r="138" spans="1:9" ht="15" hidden="1" customHeight="1" x14ac:dyDescent="0.2">
      <c r="A138" s="2">
        <v>9.11</v>
      </c>
      <c r="B138" s="15" t="s">
        <v>156</v>
      </c>
      <c r="C138" s="1" t="s">
        <v>32</v>
      </c>
      <c r="D138" s="3"/>
      <c r="E138" s="35">
        <v>108.65</v>
      </c>
      <c r="F138" s="35">
        <v>6.88</v>
      </c>
      <c r="G138" s="34">
        <f t="shared" si="10"/>
        <v>0</v>
      </c>
      <c r="H138" s="36">
        <f t="shared" si="4"/>
        <v>0</v>
      </c>
      <c r="I138" s="36">
        <f t="shared" si="5"/>
        <v>0</v>
      </c>
    </row>
    <row r="139" spans="1:9" ht="17.100000000000001" hidden="1" customHeight="1" x14ac:dyDescent="0.2">
      <c r="A139" s="11">
        <v>10</v>
      </c>
      <c r="B139" s="12" t="s">
        <v>157</v>
      </c>
      <c r="C139" s="26"/>
      <c r="D139" s="32"/>
      <c r="E139" s="32"/>
      <c r="F139" s="32"/>
      <c r="G139" s="27"/>
      <c r="H139" s="36">
        <f t="shared" si="4"/>
        <v>0</v>
      </c>
      <c r="I139" s="36">
        <f t="shared" si="5"/>
        <v>0</v>
      </c>
    </row>
    <row r="140" spans="1:9" ht="15" hidden="1" customHeight="1" x14ac:dyDescent="0.2">
      <c r="A140" s="14">
        <v>10.1</v>
      </c>
      <c r="B140" s="15" t="s">
        <v>158</v>
      </c>
      <c r="C140" s="1" t="s">
        <v>32</v>
      </c>
      <c r="D140" s="3"/>
      <c r="E140" s="35">
        <v>83.79</v>
      </c>
      <c r="F140" s="35">
        <v>35.909999999999997</v>
      </c>
      <c r="G140" s="34">
        <f t="shared" ref="G140:G144" si="11">ROUND(D140*(E140+F140),2)</f>
        <v>0</v>
      </c>
      <c r="H140" s="36">
        <f t="shared" ref="H140:H203" si="12">E140*D140</f>
        <v>0</v>
      </c>
      <c r="I140" s="36">
        <f t="shared" ref="I140:I203" si="13">F140*D140</f>
        <v>0</v>
      </c>
    </row>
    <row r="141" spans="1:9" ht="15" hidden="1" customHeight="1" x14ac:dyDescent="0.2">
      <c r="A141" s="14">
        <v>10.199999999999999</v>
      </c>
      <c r="B141" s="15" t="s">
        <v>159</v>
      </c>
      <c r="C141" s="1" t="s">
        <v>32</v>
      </c>
      <c r="D141" s="3"/>
      <c r="E141" s="35">
        <v>47.12</v>
      </c>
      <c r="F141" s="35">
        <v>20.190000000000001</v>
      </c>
      <c r="G141" s="34">
        <f t="shared" si="11"/>
        <v>0</v>
      </c>
      <c r="H141" s="36">
        <f t="shared" si="12"/>
        <v>0</v>
      </c>
      <c r="I141" s="36">
        <f t="shared" si="13"/>
        <v>0</v>
      </c>
    </row>
    <row r="142" spans="1:9" ht="15" hidden="1" customHeight="1" x14ac:dyDescent="0.2">
      <c r="A142" s="14">
        <v>10.3</v>
      </c>
      <c r="B142" s="15" t="s">
        <v>160</v>
      </c>
      <c r="C142" s="1" t="s">
        <v>161</v>
      </c>
      <c r="D142" s="3"/>
      <c r="E142" s="35">
        <v>8.77</v>
      </c>
      <c r="F142" s="35">
        <v>13.16</v>
      </c>
      <c r="G142" s="34">
        <f t="shared" si="11"/>
        <v>0</v>
      </c>
      <c r="H142" s="36">
        <f t="shared" si="12"/>
        <v>0</v>
      </c>
      <c r="I142" s="36">
        <f t="shared" si="13"/>
        <v>0</v>
      </c>
    </row>
    <row r="143" spans="1:9" ht="32.25" hidden="1" customHeight="1" x14ac:dyDescent="0.2">
      <c r="A143" s="14">
        <v>10.4</v>
      </c>
      <c r="B143" s="15" t="s">
        <v>162</v>
      </c>
      <c r="C143" s="1" t="s">
        <v>32</v>
      </c>
      <c r="D143" s="3"/>
      <c r="E143" s="35">
        <v>174.2</v>
      </c>
      <c r="F143" s="35">
        <v>74.650000000000006</v>
      </c>
      <c r="G143" s="34">
        <f t="shared" si="11"/>
        <v>0</v>
      </c>
      <c r="H143" s="36">
        <f t="shared" si="12"/>
        <v>0</v>
      </c>
      <c r="I143" s="36">
        <f t="shared" si="13"/>
        <v>0</v>
      </c>
    </row>
    <row r="144" spans="1:9" ht="27.75" hidden="1" customHeight="1" x14ac:dyDescent="0.2">
      <c r="A144" s="14">
        <v>10.5</v>
      </c>
      <c r="B144" s="15" t="s">
        <v>163</v>
      </c>
      <c r="C144" s="1" t="s">
        <v>32</v>
      </c>
      <c r="D144" s="3"/>
      <c r="E144" s="35">
        <v>13.92</v>
      </c>
      <c r="F144" s="35">
        <v>5.96</v>
      </c>
      <c r="G144" s="34">
        <f t="shared" si="11"/>
        <v>0</v>
      </c>
      <c r="H144" s="36">
        <f t="shared" si="12"/>
        <v>0</v>
      </c>
      <c r="I144" s="36">
        <f t="shared" si="13"/>
        <v>0</v>
      </c>
    </row>
    <row r="145" spans="1:9" ht="17.100000000000001" hidden="1" customHeight="1" x14ac:dyDescent="0.2">
      <c r="A145" s="11">
        <v>11</v>
      </c>
      <c r="B145" s="12" t="s">
        <v>164</v>
      </c>
      <c r="C145" s="26"/>
      <c r="D145" s="32"/>
      <c r="E145" s="32"/>
      <c r="F145" s="32"/>
      <c r="G145" s="27"/>
      <c r="H145" s="36">
        <f t="shared" si="12"/>
        <v>0</v>
      </c>
      <c r="I145" s="36">
        <f t="shared" si="13"/>
        <v>0</v>
      </c>
    </row>
    <row r="146" spans="1:9" ht="15" hidden="1" customHeight="1" x14ac:dyDescent="0.2">
      <c r="A146" s="14">
        <v>11.1</v>
      </c>
      <c r="B146" s="15" t="s">
        <v>165</v>
      </c>
      <c r="C146" s="1" t="s">
        <v>32</v>
      </c>
      <c r="D146" s="3"/>
      <c r="E146" s="35">
        <v>1.6</v>
      </c>
      <c r="F146" s="35">
        <v>0.39</v>
      </c>
      <c r="G146" s="34">
        <f t="shared" ref="G146:G153" si="14">ROUND(D146*(E146+F146),2)</f>
        <v>0</v>
      </c>
      <c r="H146" s="36">
        <f t="shared" si="12"/>
        <v>0</v>
      </c>
      <c r="I146" s="36">
        <f t="shared" si="13"/>
        <v>0</v>
      </c>
    </row>
    <row r="147" spans="1:9" ht="15" hidden="1" customHeight="1" x14ac:dyDescent="0.2">
      <c r="A147" s="14">
        <v>11.2</v>
      </c>
      <c r="B147" s="15" t="s">
        <v>166</v>
      </c>
      <c r="C147" s="1" t="s">
        <v>32</v>
      </c>
      <c r="D147" s="3"/>
      <c r="E147" s="35">
        <v>70.47</v>
      </c>
      <c r="F147" s="35">
        <v>19.510000000000002</v>
      </c>
      <c r="G147" s="34">
        <f t="shared" si="14"/>
        <v>0</v>
      </c>
      <c r="H147" s="36">
        <f t="shared" si="12"/>
        <v>0</v>
      </c>
      <c r="I147" s="36">
        <f t="shared" si="13"/>
        <v>0</v>
      </c>
    </row>
    <row r="148" spans="1:9" ht="15" hidden="1" customHeight="1" x14ac:dyDescent="0.2">
      <c r="A148" s="14">
        <v>11.3</v>
      </c>
      <c r="B148" s="15" t="s">
        <v>167</v>
      </c>
      <c r="C148" s="1" t="s">
        <v>32</v>
      </c>
      <c r="D148" s="3"/>
      <c r="E148" s="35">
        <v>25.99</v>
      </c>
      <c r="F148" s="35">
        <v>8.99</v>
      </c>
      <c r="G148" s="34">
        <f t="shared" si="14"/>
        <v>0</v>
      </c>
      <c r="H148" s="36">
        <f t="shared" si="12"/>
        <v>0</v>
      </c>
      <c r="I148" s="36">
        <f t="shared" si="13"/>
        <v>0</v>
      </c>
    </row>
    <row r="149" spans="1:9" ht="15" hidden="1" customHeight="1" x14ac:dyDescent="0.2">
      <c r="A149" s="14">
        <v>11.4</v>
      </c>
      <c r="B149" s="15" t="s">
        <v>168</v>
      </c>
      <c r="C149" s="1" t="s">
        <v>32</v>
      </c>
      <c r="D149" s="3"/>
      <c r="E149" s="35">
        <v>17.649999999999999</v>
      </c>
      <c r="F149" s="35">
        <v>21.61</v>
      </c>
      <c r="G149" s="34">
        <f t="shared" si="14"/>
        <v>0</v>
      </c>
      <c r="H149" s="36">
        <f t="shared" si="12"/>
        <v>0</v>
      </c>
      <c r="I149" s="36">
        <f t="shared" si="13"/>
        <v>0</v>
      </c>
    </row>
    <row r="150" spans="1:9" ht="15" hidden="1" customHeight="1" x14ac:dyDescent="0.2">
      <c r="A150" s="14">
        <v>11.5</v>
      </c>
      <c r="B150" s="15" t="s">
        <v>169</v>
      </c>
      <c r="C150" s="1" t="s">
        <v>32</v>
      </c>
      <c r="D150" s="3"/>
      <c r="E150" s="35">
        <v>6.28</v>
      </c>
      <c r="F150" s="35">
        <v>11.45</v>
      </c>
      <c r="G150" s="34">
        <f t="shared" si="14"/>
        <v>0</v>
      </c>
      <c r="H150" s="36">
        <f t="shared" si="12"/>
        <v>0</v>
      </c>
      <c r="I150" s="36">
        <f t="shared" si="13"/>
        <v>0</v>
      </c>
    </row>
    <row r="151" spans="1:9" ht="15" hidden="1" customHeight="1" x14ac:dyDescent="0.2">
      <c r="A151" s="14">
        <v>11.6</v>
      </c>
      <c r="B151" s="15" t="s">
        <v>170</v>
      </c>
      <c r="C151" s="1" t="s">
        <v>32</v>
      </c>
      <c r="D151" s="3"/>
      <c r="E151" s="35">
        <v>70.47</v>
      </c>
      <c r="F151" s="35">
        <v>19.510000000000002</v>
      </c>
      <c r="G151" s="34">
        <f t="shared" si="14"/>
        <v>0</v>
      </c>
      <c r="H151" s="36">
        <f t="shared" si="12"/>
        <v>0</v>
      </c>
      <c r="I151" s="36">
        <f t="shared" si="13"/>
        <v>0</v>
      </c>
    </row>
    <row r="152" spans="1:9" ht="15" hidden="1" customHeight="1" x14ac:dyDescent="0.2">
      <c r="A152" s="14">
        <v>11.7</v>
      </c>
      <c r="B152" s="15" t="s">
        <v>171</v>
      </c>
      <c r="C152" s="1" t="s">
        <v>59</v>
      </c>
      <c r="D152" s="3"/>
      <c r="E152" s="35">
        <v>14.13</v>
      </c>
      <c r="F152" s="35">
        <v>7.43</v>
      </c>
      <c r="G152" s="34">
        <f t="shared" si="14"/>
        <v>0</v>
      </c>
      <c r="H152" s="36">
        <f t="shared" si="12"/>
        <v>0</v>
      </c>
      <c r="I152" s="36">
        <f t="shared" si="13"/>
        <v>0</v>
      </c>
    </row>
    <row r="153" spans="1:9" ht="15" hidden="1" customHeight="1" x14ac:dyDescent="0.2">
      <c r="A153" s="14">
        <v>11.8</v>
      </c>
      <c r="B153" s="15" t="s">
        <v>172</v>
      </c>
      <c r="C153" s="1" t="s">
        <v>59</v>
      </c>
      <c r="D153" s="3"/>
      <c r="E153" s="35">
        <v>10.87</v>
      </c>
      <c r="F153" s="35">
        <v>7.24</v>
      </c>
      <c r="G153" s="34">
        <f t="shared" si="14"/>
        <v>0</v>
      </c>
      <c r="H153" s="36">
        <f t="shared" si="12"/>
        <v>0</v>
      </c>
      <c r="I153" s="36">
        <f t="shared" si="13"/>
        <v>0</v>
      </c>
    </row>
    <row r="154" spans="1:9" ht="17.100000000000001" hidden="1" customHeight="1" x14ac:dyDescent="0.2">
      <c r="A154" s="11">
        <v>12</v>
      </c>
      <c r="B154" s="12" t="s">
        <v>173</v>
      </c>
      <c r="C154" s="26"/>
      <c r="D154" s="32"/>
      <c r="E154" s="32"/>
      <c r="F154" s="32"/>
      <c r="G154" s="27"/>
      <c r="H154" s="36">
        <f t="shared" si="12"/>
        <v>0</v>
      </c>
      <c r="I154" s="36">
        <f t="shared" si="13"/>
        <v>0</v>
      </c>
    </row>
    <row r="155" spans="1:9" ht="15" hidden="1" customHeight="1" x14ac:dyDescent="0.2">
      <c r="A155" s="14">
        <v>12.1</v>
      </c>
      <c r="B155" s="15" t="s">
        <v>174</v>
      </c>
      <c r="C155" s="1" t="s">
        <v>59</v>
      </c>
      <c r="D155" s="3"/>
      <c r="E155" s="35">
        <v>26.95</v>
      </c>
      <c r="F155" s="35">
        <v>17.96</v>
      </c>
      <c r="G155" s="34">
        <f t="shared" ref="G155:G172" si="15">ROUND(D155*(E155+F155),2)</f>
        <v>0</v>
      </c>
      <c r="H155" s="36">
        <f t="shared" si="12"/>
        <v>0</v>
      </c>
      <c r="I155" s="36">
        <f t="shared" si="13"/>
        <v>0</v>
      </c>
    </row>
    <row r="156" spans="1:9" ht="15" hidden="1" customHeight="1" x14ac:dyDescent="0.2">
      <c r="A156" s="14">
        <v>12.2</v>
      </c>
      <c r="B156" s="15" t="s">
        <v>175</v>
      </c>
      <c r="C156" s="1" t="s">
        <v>59</v>
      </c>
      <c r="D156" s="3"/>
      <c r="E156" s="35">
        <v>56.76</v>
      </c>
      <c r="F156" s="35">
        <v>37.83</v>
      </c>
      <c r="G156" s="34">
        <f t="shared" si="15"/>
        <v>0</v>
      </c>
      <c r="H156" s="36">
        <f t="shared" si="12"/>
        <v>0</v>
      </c>
      <c r="I156" s="36">
        <f t="shared" si="13"/>
        <v>0</v>
      </c>
    </row>
    <row r="157" spans="1:9" ht="15" hidden="1" customHeight="1" x14ac:dyDescent="0.2">
      <c r="A157" s="14">
        <v>12.3</v>
      </c>
      <c r="B157" s="15" t="s">
        <v>176</v>
      </c>
      <c r="C157" s="1" t="s">
        <v>59</v>
      </c>
      <c r="D157" s="3"/>
      <c r="E157" s="35">
        <v>27.02</v>
      </c>
      <c r="F157" s="35">
        <v>5.79</v>
      </c>
      <c r="G157" s="34">
        <f t="shared" si="15"/>
        <v>0</v>
      </c>
      <c r="H157" s="36">
        <f t="shared" si="12"/>
        <v>0</v>
      </c>
      <c r="I157" s="36">
        <f t="shared" si="13"/>
        <v>0</v>
      </c>
    </row>
    <row r="158" spans="1:9" ht="15.2" hidden="1" customHeight="1" x14ac:dyDescent="0.2">
      <c r="A158" s="21">
        <v>12.4</v>
      </c>
      <c r="B158" s="19" t="s">
        <v>177</v>
      </c>
      <c r="C158" s="20" t="s">
        <v>59</v>
      </c>
      <c r="D158" s="4"/>
      <c r="E158" s="35">
        <v>28.06</v>
      </c>
      <c r="F158" s="35">
        <v>4.1900000000000004</v>
      </c>
      <c r="G158" s="34">
        <f t="shared" si="15"/>
        <v>0</v>
      </c>
      <c r="H158" s="36">
        <f t="shared" si="12"/>
        <v>0</v>
      </c>
      <c r="I158" s="36">
        <f t="shared" si="13"/>
        <v>0</v>
      </c>
    </row>
    <row r="159" spans="1:9" ht="15" hidden="1" customHeight="1" x14ac:dyDescent="0.2">
      <c r="A159" s="14">
        <v>12.5</v>
      </c>
      <c r="B159" s="15" t="s">
        <v>178</v>
      </c>
      <c r="C159" s="1" t="s">
        <v>32</v>
      </c>
      <c r="D159" s="3"/>
      <c r="E159" s="35">
        <v>38.659999999999997</v>
      </c>
      <c r="F159" s="35">
        <v>11.9</v>
      </c>
      <c r="G159" s="34">
        <f t="shared" si="15"/>
        <v>0</v>
      </c>
      <c r="H159" s="36">
        <f t="shared" si="12"/>
        <v>0</v>
      </c>
      <c r="I159" s="36">
        <f t="shared" si="13"/>
        <v>0</v>
      </c>
    </row>
    <row r="160" spans="1:9" ht="15" hidden="1" customHeight="1" x14ac:dyDescent="0.2">
      <c r="A160" s="14">
        <v>12.6</v>
      </c>
      <c r="B160" s="15" t="s">
        <v>179</v>
      </c>
      <c r="C160" s="1" t="s">
        <v>32</v>
      </c>
      <c r="D160" s="3"/>
      <c r="E160" s="35">
        <v>42.51</v>
      </c>
      <c r="F160" s="35">
        <v>2.71</v>
      </c>
      <c r="G160" s="34">
        <f t="shared" si="15"/>
        <v>0</v>
      </c>
      <c r="H160" s="36">
        <f t="shared" si="12"/>
        <v>0</v>
      </c>
      <c r="I160" s="36">
        <f t="shared" si="13"/>
        <v>0</v>
      </c>
    </row>
    <row r="161" spans="1:9" ht="27.75" hidden="1" customHeight="1" x14ac:dyDescent="0.2">
      <c r="A161" s="14">
        <v>12.7</v>
      </c>
      <c r="B161" s="15" t="s">
        <v>180</v>
      </c>
      <c r="C161" s="1" t="s">
        <v>32</v>
      </c>
      <c r="D161" s="3"/>
      <c r="E161" s="35">
        <v>30.27</v>
      </c>
      <c r="F161" s="35">
        <v>4.32</v>
      </c>
      <c r="G161" s="34">
        <f t="shared" si="15"/>
        <v>0</v>
      </c>
      <c r="H161" s="36">
        <f t="shared" si="12"/>
        <v>0</v>
      </c>
      <c r="I161" s="36">
        <f t="shared" si="13"/>
        <v>0</v>
      </c>
    </row>
    <row r="162" spans="1:9" ht="27.75" customHeight="1" x14ac:dyDescent="0.2">
      <c r="A162" s="14">
        <v>12.8</v>
      </c>
      <c r="B162" s="15" t="s">
        <v>181</v>
      </c>
      <c r="C162" s="1" t="s">
        <v>32</v>
      </c>
      <c r="D162" s="3">
        <v>139.61000000000001</v>
      </c>
      <c r="E162" s="51" t="s">
        <v>515</v>
      </c>
      <c r="F162" s="51" t="s">
        <v>515</v>
      </c>
      <c r="G162" s="48" t="s">
        <v>515</v>
      </c>
      <c r="H162" s="36" t="e">
        <f t="shared" si="12"/>
        <v>#VALUE!</v>
      </c>
      <c r="I162" s="36" t="e">
        <f t="shared" si="13"/>
        <v>#VALUE!</v>
      </c>
    </row>
    <row r="163" spans="1:9" ht="36.75" hidden="1" customHeight="1" x14ac:dyDescent="0.2">
      <c r="A163" s="14">
        <v>12.9</v>
      </c>
      <c r="B163" s="15" t="s">
        <v>182</v>
      </c>
      <c r="C163" s="1" t="s">
        <v>32</v>
      </c>
      <c r="D163" s="3"/>
      <c r="E163" s="35">
        <v>39.79</v>
      </c>
      <c r="F163" s="35">
        <v>3.58</v>
      </c>
      <c r="G163" s="34">
        <f t="shared" si="15"/>
        <v>0</v>
      </c>
      <c r="H163" s="36">
        <f t="shared" si="12"/>
        <v>0</v>
      </c>
      <c r="I163" s="36">
        <f t="shared" si="13"/>
        <v>0</v>
      </c>
    </row>
    <row r="164" spans="1:9" ht="27.75" hidden="1" customHeight="1" x14ac:dyDescent="0.2">
      <c r="A164" s="2">
        <v>12.1</v>
      </c>
      <c r="B164" s="15" t="s">
        <v>183</v>
      </c>
      <c r="C164" s="1" t="s">
        <v>32</v>
      </c>
      <c r="D164" s="3"/>
      <c r="E164" s="35">
        <v>110.55</v>
      </c>
      <c r="F164" s="35">
        <v>6.23</v>
      </c>
      <c r="G164" s="34">
        <f t="shared" si="15"/>
        <v>0</v>
      </c>
      <c r="H164" s="36">
        <f t="shared" si="12"/>
        <v>0</v>
      </c>
      <c r="I164" s="36">
        <f t="shared" si="13"/>
        <v>0</v>
      </c>
    </row>
    <row r="165" spans="1:9" ht="27.75" hidden="1" customHeight="1" x14ac:dyDescent="0.2">
      <c r="A165" s="2">
        <v>12.11</v>
      </c>
      <c r="B165" s="15" t="s">
        <v>184</v>
      </c>
      <c r="C165" s="1" t="s">
        <v>59</v>
      </c>
      <c r="D165" s="3"/>
      <c r="E165" s="35">
        <v>17.170000000000002</v>
      </c>
      <c r="F165" s="35">
        <v>10.54</v>
      </c>
      <c r="G165" s="34">
        <f t="shared" si="15"/>
        <v>0</v>
      </c>
      <c r="H165" s="36">
        <f t="shared" si="12"/>
        <v>0</v>
      </c>
      <c r="I165" s="36">
        <f t="shared" si="13"/>
        <v>0</v>
      </c>
    </row>
    <row r="166" spans="1:9" ht="27.75" hidden="1" customHeight="1" x14ac:dyDescent="0.2">
      <c r="A166" s="2">
        <v>12.12</v>
      </c>
      <c r="B166" s="15" t="s">
        <v>185</v>
      </c>
      <c r="C166" s="1" t="s">
        <v>59</v>
      </c>
      <c r="D166" s="3"/>
      <c r="E166" s="35">
        <v>15.85</v>
      </c>
      <c r="F166" s="35">
        <v>6.45</v>
      </c>
      <c r="G166" s="34">
        <f t="shared" si="15"/>
        <v>0</v>
      </c>
      <c r="H166" s="36">
        <f t="shared" si="12"/>
        <v>0</v>
      </c>
      <c r="I166" s="36">
        <f t="shared" si="13"/>
        <v>0</v>
      </c>
    </row>
    <row r="167" spans="1:9" ht="15" hidden="1" customHeight="1" x14ac:dyDescent="0.2">
      <c r="A167" s="2">
        <v>12.13</v>
      </c>
      <c r="B167" s="15" t="s">
        <v>186</v>
      </c>
      <c r="C167" s="1" t="s">
        <v>59</v>
      </c>
      <c r="D167" s="3"/>
      <c r="E167" s="35">
        <v>59.27</v>
      </c>
      <c r="F167" s="35">
        <v>1.93</v>
      </c>
      <c r="G167" s="34">
        <f t="shared" si="15"/>
        <v>0</v>
      </c>
      <c r="H167" s="36">
        <f t="shared" si="12"/>
        <v>0</v>
      </c>
      <c r="I167" s="36">
        <f t="shared" si="13"/>
        <v>0</v>
      </c>
    </row>
    <row r="168" spans="1:9" ht="15" hidden="1" customHeight="1" x14ac:dyDescent="0.2">
      <c r="A168" s="2">
        <v>12.14</v>
      </c>
      <c r="B168" s="15" t="s">
        <v>187</v>
      </c>
      <c r="C168" s="1" t="s">
        <v>59</v>
      </c>
      <c r="D168" s="3"/>
      <c r="E168" s="35">
        <v>36.06</v>
      </c>
      <c r="F168" s="35">
        <v>24.03</v>
      </c>
      <c r="G168" s="34">
        <f t="shared" si="15"/>
        <v>0</v>
      </c>
      <c r="H168" s="36">
        <f t="shared" si="12"/>
        <v>0</v>
      </c>
      <c r="I168" s="36">
        <f t="shared" si="13"/>
        <v>0</v>
      </c>
    </row>
    <row r="169" spans="1:9" ht="27.75" hidden="1" customHeight="1" x14ac:dyDescent="0.2">
      <c r="A169" s="2">
        <v>12.15</v>
      </c>
      <c r="B169" s="15" t="s">
        <v>188</v>
      </c>
      <c r="C169" s="1" t="s">
        <v>32</v>
      </c>
      <c r="D169" s="3"/>
      <c r="E169" s="35">
        <v>18.350000000000001</v>
      </c>
      <c r="F169" s="35">
        <v>11.49</v>
      </c>
      <c r="G169" s="34">
        <f t="shared" si="15"/>
        <v>0</v>
      </c>
      <c r="H169" s="36">
        <f t="shared" si="12"/>
        <v>0</v>
      </c>
      <c r="I169" s="36">
        <f t="shared" si="13"/>
        <v>0</v>
      </c>
    </row>
    <row r="170" spans="1:9" ht="15" hidden="1" customHeight="1" x14ac:dyDescent="0.2">
      <c r="A170" s="2">
        <v>12.16</v>
      </c>
      <c r="B170" s="15" t="s">
        <v>189</v>
      </c>
      <c r="C170" s="1" t="s">
        <v>59</v>
      </c>
      <c r="D170" s="3"/>
      <c r="E170" s="35">
        <v>37.75</v>
      </c>
      <c r="F170" s="35">
        <v>4.0599999999999996</v>
      </c>
      <c r="G170" s="34">
        <f t="shared" si="15"/>
        <v>0</v>
      </c>
      <c r="H170" s="36">
        <f t="shared" si="12"/>
        <v>0</v>
      </c>
      <c r="I170" s="36">
        <f t="shared" si="13"/>
        <v>0</v>
      </c>
    </row>
    <row r="171" spans="1:9" ht="15" hidden="1" customHeight="1" x14ac:dyDescent="0.2">
      <c r="A171" s="2">
        <v>12.17</v>
      </c>
      <c r="B171" s="15" t="s">
        <v>190</v>
      </c>
      <c r="C171" s="1" t="s">
        <v>59</v>
      </c>
      <c r="D171" s="3"/>
      <c r="E171" s="35">
        <v>36.76</v>
      </c>
      <c r="F171" s="35">
        <v>4.84</v>
      </c>
      <c r="G171" s="34">
        <f t="shared" si="15"/>
        <v>0</v>
      </c>
      <c r="H171" s="36">
        <f t="shared" si="12"/>
        <v>0</v>
      </c>
      <c r="I171" s="36">
        <f t="shared" si="13"/>
        <v>0</v>
      </c>
    </row>
    <row r="172" spans="1:9" ht="28.5" hidden="1" customHeight="1" x14ac:dyDescent="0.2">
      <c r="A172" s="2">
        <v>12.18</v>
      </c>
      <c r="B172" s="15" t="s">
        <v>191</v>
      </c>
      <c r="C172" s="1" t="s">
        <v>32</v>
      </c>
      <c r="D172" s="3"/>
      <c r="E172" s="35">
        <v>27.75</v>
      </c>
      <c r="F172" s="35">
        <v>7.35</v>
      </c>
      <c r="G172" s="34">
        <f t="shared" si="15"/>
        <v>0</v>
      </c>
      <c r="H172" s="36">
        <f t="shared" si="12"/>
        <v>0</v>
      </c>
      <c r="I172" s="36">
        <f t="shared" si="13"/>
        <v>0</v>
      </c>
    </row>
    <row r="173" spans="1:9" ht="17.100000000000001" hidden="1" customHeight="1" x14ac:dyDescent="0.2">
      <c r="A173" s="11">
        <v>13</v>
      </c>
      <c r="B173" s="12" t="s">
        <v>192</v>
      </c>
      <c r="C173" s="26"/>
      <c r="D173" s="32"/>
      <c r="E173" s="32"/>
      <c r="F173" s="32"/>
      <c r="G173" s="27"/>
      <c r="H173" s="36">
        <f t="shared" si="12"/>
        <v>0</v>
      </c>
      <c r="I173" s="36">
        <f t="shared" si="13"/>
        <v>0</v>
      </c>
    </row>
    <row r="174" spans="1:9" ht="15" hidden="1" customHeight="1" x14ac:dyDescent="0.2">
      <c r="A174" s="14">
        <v>13.1</v>
      </c>
      <c r="B174" s="15" t="s">
        <v>193</v>
      </c>
      <c r="C174" s="1" t="s">
        <v>59</v>
      </c>
      <c r="D174" s="3"/>
      <c r="E174" s="35">
        <v>6.77</v>
      </c>
      <c r="F174" s="35">
        <v>4.95</v>
      </c>
      <c r="G174" s="34">
        <f t="shared" ref="G174:G222" si="16">ROUND(D174*(E174+F174),2)</f>
        <v>0</v>
      </c>
      <c r="H174" s="36">
        <f t="shared" si="12"/>
        <v>0</v>
      </c>
      <c r="I174" s="36">
        <f t="shared" si="13"/>
        <v>0</v>
      </c>
    </row>
    <row r="175" spans="1:9" ht="15" hidden="1" customHeight="1" x14ac:dyDescent="0.2">
      <c r="A175" s="14">
        <v>13.2</v>
      </c>
      <c r="B175" s="15" t="s">
        <v>194</v>
      </c>
      <c r="C175" s="1" t="s">
        <v>53</v>
      </c>
      <c r="D175" s="3"/>
      <c r="E175" s="35">
        <v>183.39</v>
      </c>
      <c r="F175" s="35">
        <v>71.63</v>
      </c>
      <c r="G175" s="34">
        <f t="shared" si="16"/>
        <v>0</v>
      </c>
      <c r="H175" s="36">
        <f t="shared" si="12"/>
        <v>0</v>
      </c>
      <c r="I175" s="36">
        <f t="shared" si="13"/>
        <v>0</v>
      </c>
    </row>
    <row r="176" spans="1:9" ht="15" hidden="1" customHeight="1" x14ac:dyDescent="0.2">
      <c r="A176" s="14">
        <v>13.3</v>
      </c>
      <c r="B176" s="15" t="s">
        <v>195</v>
      </c>
      <c r="C176" s="1" t="s">
        <v>53</v>
      </c>
      <c r="D176" s="3"/>
      <c r="E176" s="35">
        <v>7.5</v>
      </c>
      <c r="F176" s="35">
        <v>4.07</v>
      </c>
      <c r="G176" s="34">
        <f t="shared" si="16"/>
        <v>0</v>
      </c>
      <c r="H176" s="36">
        <f t="shared" si="12"/>
        <v>0</v>
      </c>
      <c r="I176" s="36">
        <f t="shared" si="13"/>
        <v>0</v>
      </c>
    </row>
    <row r="177" spans="1:9" ht="15" hidden="1" customHeight="1" x14ac:dyDescent="0.2">
      <c r="A177" s="14">
        <v>13.4</v>
      </c>
      <c r="B177" s="15" t="s">
        <v>196</v>
      </c>
      <c r="C177" s="1" t="s">
        <v>53</v>
      </c>
      <c r="D177" s="3"/>
      <c r="E177" s="35">
        <v>4.53</v>
      </c>
      <c r="F177" s="35">
        <v>6.52</v>
      </c>
      <c r="G177" s="34">
        <f t="shared" si="16"/>
        <v>0</v>
      </c>
      <c r="H177" s="36">
        <f t="shared" si="12"/>
        <v>0</v>
      </c>
      <c r="I177" s="36">
        <f t="shared" si="13"/>
        <v>0</v>
      </c>
    </row>
    <row r="178" spans="1:9" ht="15" hidden="1" customHeight="1" x14ac:dyDescent="0.2">
      <c r="A178" s="14">
        <v>13.5</v>
      </c>
      <c r="B178" s="15" t="s">
        <v>197</v>
      </c>
      <c r="C178" s="1" t="s">
        <v>59</v>
      </c>
      <c r="D178" s="3"/>
      <c r="E178" s="35">
        <v>51.84</v>
      </c>
      <c r="F178" s="35">
        <v>12.95</v>
      </c>
      <c r="G178" s="34">
        <f t="shared" si="16"/>
        <v>0</v>
      </c>
      <c r="H178" s="36">
        <f t="shared" si="12"/>
        <v>0</v>
      </c>
      <c r="I178" s="36">
        <f t="shared" si="13"/>
        <v>0</v>
      </c>
    </row>
    <row r="179" spans="1:9" ht="15" hidden="1" customHeight="1" x14ac:dyDescent="0.2">
      <c r="A179" s="14">
        <v>13.6</v>
      </c>
      <c r="B179" s="15" t="s">
        <v>198</v>
      </c>
      <c r="C179" s="1" t="s">
        <v>59</v>
      </c>
      <c r="D179" s="3"/>
      <c r="E179" s="35">
        <v>322.47000000000003</v>
      </c>
      <c r="F179" s="35">
        <v>28.47</v>
      </c>
      <c r="G179" s="34">
        <f t="shared" si="16"/>
        <v>0</v>
      </c>
      <c r="H179" s="36">
        <f t="shared" si="12"/>
        <v>0</v>
      </c>
      <c r="I179" s="36">
        <f t="shared" si="13"/>
        <v>0</v>
      </c>
    </row>
    <row r="180" spans="1:9" ht="15" hidden="1" customHeight="1" x14ac:dyDescent="0.2">
      <c r="A180" s="14">
        <v>13.7</v>
      </c>
      <c r="B180" s="15" t="s">
        <v>199</v>
      </c>
      <c r="C180" s="1" t="s">
        <v>59</v>
      </c>
      <c r="D180" s="3"/>
      <c r="E180" s="35">
        <v>105.55</v>
      </c>
      <c r="F180" s="35">
        <v>70.36</v>
      </c>
      <c r="G180" s="34">
        <f t="shared" si="16"/>
        <v>0</v>
      </c>
      <c r="H180" s="36">
        <f t="shared" si="12"/>
        <v>0</v>
      </c>
      <c r="I180" s="36">
        <f t="shared" si="13"/>
        <v>0</v>
      </c>
    </row>
    <row r="181" spans="1:9" ht="15" hidden="1" customHeight="1" x14ac:dyDescent="0.2">
      <c r="A181" s="14">
        <v>13.8</v>
      </c>
      <c r="B181" s="15" t="s">
        <v>200</v>
      </c>
      <c r="C181" s="1" t="s">
        <v>59</v>
      </c>
      <c r="D181" s="3"/>
      <c r="E181" s="35">
        <v>159.65</v>
      </c>
      <c r="F181" s="35">
        <v>24.58</v>
      </c>
      <c r="G181" s="34">
        <f t="shared" si="16"/>
        <v>0</v>
      </c>
      <c r="H181" s="36">
        <f t="shared" si="12"/>
        <v>0</v>
      </c>
      <c r="I181" s="36">
        <f t="shared" si="13"/>
        <v>0</v>
      </c>
    </row>
    <row r="182" spans="1:9" ht="15" hidden="1" customHeight="1" x14ac:dyDescent="0.2">
      <c r="A182" s="14">
        <v>13.9</v>
      </c>
      <c r="B182" s="15" t="s">
        <v>201</v>
      </c>
      <c r="C182" s="1" t="s">
        <v>59</v>
      </c>
      <c r="D182" s="3"/>
      <c r="E182" s="35">
        <v>65.83</v>
      </c>
      <c r="F182" s="35">
        <v>26.89</v>
      </c>
      <c r="G182" s="34">
        <f t="shared" si="16"/>
        <v>0</v>
      </c>
      <c r="H182" s="36">
        <f t="shared" si="12"/>
        <v>0</v>
      </c>
      <c r="I182" s="36">
        <f t="shared" si="13"/>
        <v>0</v>
      </c>
    </row>
    <row r="183" spans="1:9" ht="15" hidden="1" customHeight="1" x14ac:dyDescent="0.2">
      <c r="A183" s="2">
        <v>13.1</v>
      </c>
      <c r="B183" s="15" t="s">
        <v>202</v>
      </c>
      <c r="C183" s="1" t="s">
        <v>53</v>
      </c>
      <c r="D183" s="3"/>
      <c r="E183" s="35">
        <v>10.74</v>
      </c>
      <c r="F183" s="35">
        <v>2.71</v>
      </c>
      <c r="G183" s="34">
        <f t="shared" si="16"/>
        <v>0</v>
      </c>
      <c r="H183" s="36">
        <f t="shared" si="12"/>
        <v>0</v>
      </c>
      <c r="I183" s="36">
        <f t="shared" si="13"/>
        <v>0</v>
      </c>
    </row>
    <row r="184" spans="1:9" ht="15" hidden="1" customHeight="1" x14ac:dyDescent="0.2">
      <c r="A184" s="2">
        <v>13.11</v>
      </c>
      <c r="B184" s="15" t="s">
        <v>203</v>
      </c>
      <c r="C184" s="1" t="s">
        <v>53</v>
      </c>
      <c r="D184" s="3"/>
      <c r="E184" s="35">
        <v>63.39</v>
      </c>
      <c r="F184" s="35">
        <v>31.22</v>
      </c>
      <c r="G184" s="34">
        <f t="shared" si="16"/>
        <v>0</v>
      </c>
      <c r="H184" s="36">
        <f t="shared" si="12"/>
        <v>0</v>
      </c>
      <c r="I184" s="36">
        <f t="shared" si="13"/>
        <v>0</v>
      </c>
    </row>
    <row r="185" spans="1:9" ht="15" hidden="1" customHeight="1" x14ac:dyDescent="0.2">
      <c r="A185" s="2">
        <v>13.12</v>
      </c>
      <c r="B185" s="15" t="s">
        <v>204</v>
      </c>
      <c r="C185" s="1" t="s">
        <v>53</v>
      </c>
      <c r="D185" s="3"/>
      <c r="E185" s="35">
        <v>63.03</v>
      </c>
      <c r="F185" s="35">
        <v>31.04</v>
      </c>
      <c r="G185" s="34">
        <f t="shared" si="16"/>
        <v>0</v>
      </c>
      <c r="H185" s="36">
        <f t="shared" si="12"/>
        <v>0</v>
      </c>
      <c r="I185" s="36">
        <f t="shared" si="13"/>
        <v>0</v>
      </c>
    </row>
    <row r="186" spans="1:9" ht="15" hidden="1" customHeight="1" x14ac:dyDescent="0.2">
      <c r="A186" s="2">
        <v>13.13</v>
      </c>
      <c r="B186" s="15" t="s">
        <v>205</v>
      </c>
      <c r="C186" s="1" t="s">
        <v>53</v>
      </c>
      <c r="D186" s="3"/>
      <c r="E186" s="35">
        <v>97.12</v>
      </c>
      <c r="F186" s="35">
        <v>20.079999999999998</v>
      </c>
      <c r="G186" s="34">
        <f t="shared" si="16"/>
        <v>0</v>
      </c>
      <c r="H186" s="36">
        <f t="shared" si="12"/>
        <v>0</v>
      </c>
      <c r="I186" s="36">
        <f t="shared" si="13"/>
        <v>0</v>
      </c>
    </row>
    <row r="187" spans="1:9" ht="15" hidden="1" customHeight="1" x14ac:dyDescent="0.2">
      <c r="A187" s="2">
        <v>13.14</v>
      </c>
      <c r="B187" s="15" t="s">
        <v>206</v>
      </c>
      <c r="C187" s="1" t="s">
        <v>53</v>
      </c>
      <c r="D187" s="3"/>
      <c r="E187" s="35">
        <v>59.21</v>
      </c>
      <c r="F187" s="35">
        <v>29.16</v>
      </c>
      <c r="G187" s="34">
        <f t="shared" si="16"/>
        <v>0</v>
      </c>
      <c r="H187" s="36">
        <f t="shared" si="12"/>
        <v>0</v>
      </c>
      <c r="I187" s="36">
        <f t="shared" si="13"/>
        <v>0</v>
      </c>
    </row>
    <row r="188" spans="1:9" ht="27.75" hidden="1" customHeight="1" x14ac:dyDescent="0.2">
      <c r="A188" s="2">
        <v>13.15</v>
      </c>
      <c r="B188" s="15" t="s">
        <v>207</v>
      </c>
      <c r="C188" s="1" t="s">
        <v>53</v>
      </c>
      <c r="D188" s="3"/>
      <c r="E188" s="35">
        <v>97.12</v>
      </c>
      <c r="F188" s="35">
        <v>20.079999999999998</v>
      </c>
      <c r="G188" s="34">
        <f t="shared" si="16"/>
        <v>0</v>
      </c>
      <c r="H188" s="36">
        <f t="shared" si="12"/>
        <v>0</v>
      </c>
      <c r="I188" s="36">
        <f t="shared" si="13"/>
        <v>0</v>
      </c>
    </row>
    <row r="189" spans="1:9" ht="27.75" hidden="1" customHeight="1" x14ac:dyDescent="0.2">
      <c r="A189" s="2">
        <v>13.16</v>
      </c>
      <c r="B189" s="15" t="s">
        <v>208</v>
      </c>
      <c r="C189" s="1" t="s">
        <v>209</v>
      </c>
      <c r="D189" s="3"/>
      <c r="E189" s="35">
        <v>68.91</v>
      </c>
      <c r="F189" s="35">
        <v>33.31</v>
      </c>
      <c r="G189" s="34">
        <f t="shared" si="16"/>
        <v>0</v>
      </c>
      <c r="H189" s="36">
        <f t="shared" si="12"/>
        <v>0</v>
      </c>
      <c r="I189" s="36">
        <f t="shared" si="13"/>
        <v>0</v>
      </c>
    </row>
    <row r="190" spans="1:9" ht="15" hidden="1" customHeight="1" x14ac:dyDescent="0.2">
      <c r="A190" s="2">
        <v>13.17</v>
      </c>
      <c r="B190" s="15" t="s">
        <v>210</v>
      </c>
      <c r="C190" s="1" t="s">
        <v>53</v>
      </c>
      <c r="D190" s="3"/>
      <c r="E190" s="35">
        <v>92.34</v>
      </c>
      <c r="F190" s="35">
        <v>9.0299999999999994</v>
      </c>
      <c r="G190" s="34">
        <f t="shared" si="16"/>
        <v>0</v>
      </c>
      <c r="H190" s="36">
        <f t="shared" si="12"/>
        <v>0</v>
      </c>
      <c r="I190" s="36">
        <f t="shared" si="13"/>
        <v>0</v>
      </c>
    </row>
    <row r="191" spans="1:9" ht="15" hidden="1" customHeight="1" x14ac:dyDescent="0.2">
      <c r="A191" s="2">
        <v>13.18</v>
      </c>
      <c r="B191" s="15" t="s">
        <v>211</v>
      </c>
      <c r="C191" s="1" t="s">
        <v>53</v>
      </c>
      <c r="D191" s="3"/>
      <c r="E191" s="35">
        <v>21.82</v>
      </c>
      <c r="F191" s="35">
        <v>10.27</v>
      </c>
      <c r="G191" s="34">
        <f t="shared" si="16"/>
        <v>0</v>
      </c>
      <c r="H191" s="36">
        <f t="shared" si="12"/>
        <v>0</v>
      </c>
      <c r="I191" s="36">
        <f t="shared" si="13"/>
        <v>0</v>
      </c>
    </row>
    <row r="192" spans="1:9" ht="15" hidden="1" customHeight="1" x14ac:dyDescent="0.2">
      <c r="A192" s="2">
        <v>13.19</v>
      </c>
      <c r="B192" s="15" t="s">
        <v>212</v>
      </c>
      <c r="C192" s="1" t="s">
        <v>53</v>
      </c>
      <c r="D192" s="3"/>
      <c r="E192" s="35">
        <v>205.99</v>
      </c>
      <c r="F192" s="35">
        <v>80.11</v>
      </c>
      <c r="G192" s="34">
        <f t="shared" si="16"/>
        <v>0</v>
      </c>
      <c r="H192" s="36">
        <f t="shared" si="12"/>
        <v>0</v>
      </c>
      <c r="I192" s="36">
        <f t="shared" si="13"/>
        <v>0</v>
      </c>
    </row>
    <row r="193" spans="1:9" ht="15" hidden="1" customHeight="1" x14ac:dyDescent="0.2">
      <c r="A193" s="2">
        <v>13.2</v>
      </c>
      <c r="B193" s="15" t="s">
        <v>213</v>
      </c>
      <c r="C193" s="1" t="s">
        <v>53</v>
      </c>
      <c r="D193" s="3"/>
      <c r="E193" s="35">
        <v>209.81</v>
      </c>
      <c r="F193" s="35">
        <v>81.59</v>
      </c>
      <c r="G193" s="34">
        <f t="shared" si="16"/>
        <v>0</v>
      </c>
      <c r="H193" s="36">
        <f t="shared" si="12"/>
        <v>0</v>
      </c>
      <c r="I193" s="36">
        <f t="shared" si="13"/>
        <v>0</v>
      </c>
    </row>
    <row r="194" spans="1:9" ht="15.2" hidden="1" customHeight="1" x14ac:dyDescent="0.2">
      <c r="A194" s="18">
        <v>13.21</v>
      </c>
      <c r="B194" s="19" t="s">
        <v>214</v>
      </c>
      <c r="C194" s="20" t="s">
        <v>53</v>
      </c>
      <c r="D194" s="4"/>
      <c r="E194" s="35">
        <v>213.64</v>
      </c>
      <c r="F194" s="35">
        <v>83.07</v>
      </c>
      <c r="G194" s="34">
        <f t="shared" si="16"/>
        <v>0</v>
      </c>
      <c r="H194" s="36">
        <f t="shared" si="12"/>
        <v>0</v>
      </c>
      <c r="I194" s="36">
        <f t="shared" si="13"/>
        <v>0</v>
      </c>
    </row>
    <row r="195" spans="1:9" ht="25.5" hidden="1" customHeight="1" x14ac:dyDescent="0.2">
      <c r="A195" s="2">
        <v>13.22</v>
      </c>
      <c r="B195" s="15" t="s">
        <v>215</v>
      </c>
      <c r="C195" s="1" t="s">
        <v>53</v>
      </c>
      <c r="D195" s="3"/>
      <c r="E195" s="35">
        <v>283.58999999999997</v>
      </c>
      <c r="F195" s="35">
        <v>43.93</v>
      </c>
      <c r="G195" s="34">
        <f t="shared" si="16"/>
        <v>0</v>
      </c>
      <c r="H195" s="36">
        <f t="shared" si="12"/>
        <v>0</v>
      </c>
      <c r="I195" s="36">
        <f t="shared" si="13"/>
        <v>0</v>
      </c>
    </row>
    <row r="196" spans="1:9" ht="15" hidden="1" customHeight="1" x14ac:dyDescent="0.2">
      <c r="A196" s="2">
        <v>13.23</v>
      </c>
      <c r="B196" s="15" t="s">
        <v>216</v>
      </c>
      <c r="C196" s="1" t="s">
        <v>53</v>
      </c>
      <c r="D196" s="3"/>
      <c r="E196" s="35">
        <v>24.42</v>
      </c>
      <c r="F196" s="35">
        <v>0</v>
      </c>
      <c r="G196" s="34">
        <f t="shared" si="16"/>
        <v>0</v>
      </c>
      <c r="H196" s="36">
        <f t="shared" si="12"/>
        <v>0</v>
      </c>
      <c r="I196" s="36">
        <f t="shared" si="13"/>
        <v>0</v>
      </c>
    </row>
    <row r="197" spans="1:9" ht="15" hidden="1" customHeight="1" x14ac:dyDescent="0.2">
      <c r="A197" s="2">
        <v>13.24</v>
      </c>
      <c r="B197" s="15" t="s">
        <v>217</v>
      </c>
      <c r="C197" s="1" t="s">
        <v>32</v>
      </c>
      <c r="D197" s="3"/>
      <c r="E197" s="35">
        <v>363.75</v>
      </c>
      <c r="F197" s="35">
        <v>16.14</v>
      </c>
      <c r="G197" s="34">
        <f t="shared" si="16"/>
        <v>0</v>
      </c>
      <c r="H197" s="36">
        <f t="shared" si="12"/>
        <v>0</v>
      </c>
      <c r="I197" s="36">
        <f t="shared" si="13"/>
        <v>0</v>
      </c>
    </row>
    <row r="198" spans="1:9" ht="15" hidden="1" customHeight="1" x14ac:dyDescent="0.2">
      <c r="A198" s="2">
        <v>13.25</v>
      </c>
      <c r="B198" s="15" t="s">
        <v>218</v>
      </c>
      <c r="C198" s="1" t="s">
        <v>53</v>
      </c>
      <c r="D198" s="3"/>
      <c r="E198" s="35">
        <v>206.26</v>
      </c>
      <c r="F198" s="35">
        <v>29.54</v>
      </c>
      <c r="G198" s="34">
        <f t="shared" si="16"/>
        <v>0</v>
      </c>
      <c r="H198" s="36">
        <f t="shared" si="12"/>
        <v>0</v>
      </c>
      <c r="I198" s="36">
        <f t="shared" si="13"/>
        <v>0</v>
      </c>
    </row>
    <row r="199" spans="1:9" ht="15" hidden="1" customHeight="1" x14ac:dyDescent="0.2">
      <c r="A199" s="2">
        <v>13.26</v>
      </c>
      <c r="B199" s="15" t="s">
        <v>219</v>
      </c>
      <c r="C199" s="1" t="s">
        <v>32</v>
      </c>
      <c r="D199" s="3"/>
      <c r="E199" s="35">
        <v>161.80000000000001</v>
      </c>
      <c r="F199" s="35">
        <v>161.47</v>
      </c>
      <c r="G199" s="34">
        <f t="shared" si="16"/>
        <v>0</v>
      </c>
      <c r="H199" s="36">
        <f t="shared" si="12"/>
        <v>0</v>
      </c>
      <c r="I199" s="36">
        <f t="shared" si="13"/>
        <v>0</v>
      </c>
    </row>
    <row r="200" spans="1:9" ht="15" hidden="1" customHeight="1" x14ac:dyDescent="0.2">
      <c r="A200" s="2">
        <v>13.27</v>
      </c>
      <c r="B200" s="15" t="s">
        <v>220</v>
      </c>
      <c r="C200" s="1" t="s">
        <v>32</v>
      </c>
      <c r="D200" s="3"/>
      <c r="E200" s="35">
        <v>230.57</v>
      </c>
      <c r="F200" s="35">
        <v>57.63</v>
      </c>
      <c r="G200" s="34">
        <f t="shared" si="16"/>
        <v>0</v>
      </c>
      <c r="H200" s="36">
        <f t="shared" si="12"/>
        <v>0</v>
      </c>
      <c r="I200" s="36">
        <f t="shared" si="13"/>
        <v>0</v>
      </c>
    </row>
    <row r="201" spans="1:9" ht="15" hidden="1" customHeight="1" x14ac:dyDescent="0.2">
      <c r="A201" s="2">
        <v>13.28</v>
      </c>
      <c r="B201" s="15" t="s">
        <v>221</v>
      </c>
      <c r="C201" s="1" t="s">
        <v>59</v>
      </c>
      <c r="D201" s="3"/>
      <c r="E201" s="35">
        <v>425.43</v>
      </c>
      <c r="F201" s="35">
        <v>38.86</v>
      </c>
      <c r="G201" s="34">
        <f t="shared" si="16"/>
        <v>0</v>
      </c>
      <c r="H201" s="36">
        <f t="shared" si="12"/>
        <v>0</v>
      </c>
      <c r="I201" s="36">
        <f t="shared" si="13"/>
        <v>0</v>
      </c>
    </row>
    <row r="202" spans="1:9" ht="27.75" hidden="1" customHeight="1" x14ac:dyDescent="0.2">
      <c r="A202" s="2">
        <v>13.29</v>
      </c>
      <c r="B202" s="15" t="s">
        <v>222</v>
      </c>
      <c r="C202" s="1" t="s">
        <v>59</v>
      </c>
      <c r="D202" s="3"/>
      <c r="E202" s="35">
        <v>382.64</v>
      </c>
      <c r="F202" s="35">
        <v>255.09</v>
      </c>
      <c r="G202" s="34">
        <f t="shared" si="16"/>
        <v>0</v>
      </c>
      <c r="H202" s="36">
        <f t="shared" si="12"/>
        <v>0</v>
      </c>
      <c r="I202" s="36">
        <f t="shared" si="13"/>
        <v>0</v>
      </c>
    </row>
    <row r="203" spans="1:9" ht="15" hidden="1" customHeight="1" x14ac:dyDescent="0.2">
      <c r="A203" s="2">
        <v>13.3</v>
      </c>
      <c r="B203" s="15" t="s">
        <v>223</v>
      </c>
      <c r="C203" s="1" t="s">
        <v>32</v>
      </c>
      <c r="D203" s="3"/>
      <c r="E203" s="35">
        <v>278.87</v>
      </c>
      <c r="F203" s="35">
        <v>15.67</v>
      </c>
      <c r="G203" s="34">
        <f t="shared" si="16"/>
        <v>0</v>
      </c>
      <c r="H203" s="36">
        <f t="shared" si="12"/>
        <v>0</v>
      </c>
      <c r="I203" s="36">
        <f t="shared" si="13"/>
        <v>0</v>
      </c>
    </row>
    <row r="204" spans="1:9" ht="15" hidden="1" customHeight="1" x14ac:dyDescent="0.2">
      <c r="A204" s="2">
        <v>13.31</v>
      </c>
      <c r="B204" s="15" t="s">
        <v>224</v>
      </c>
      <c r="C204" s="1" t="s">
        <v>32</v>
      </c>
      <c r="D204" s="3"/>
      <c r="E204" s="35">
        <v>252.35</v>
      </c>
      <c r="F204" s="35">
        <v>16.5</v>
      </c>
      <c r="G204" s="34">
        <f t="shared" si="16"/>
        <v>0</v>
      </c>
      <c r="H204" s="36">
        <f t="shared" ref="H204:H267" si="17">E204*D204</f>
        <v>0</v>
      </c>
      <c r="I204" s="36">
        <f t="shared" ref="I204:I267" si="18">F204*D204</f>
        <v>0</v>
      </c>
    </row>
    <row r="205" spans="1:9" ht="15" hidden="1" customHeight="1" x14ac:dyDescent="0.2">
      <c r="A205" s="2">
        <v>13.32</v>
      </c>
      <c r="B205" s="15" t="s">
        <v>225</v>
      </c>
      <c r="C205" s="1" t="s">
        <v>32</v>
      </c>
      <c r="D205" s="3"/>
      <c r="E205" s="35">
        <v>369.23</v>
      </c>
      <c r="F205" s="35">
        <v>11.09</v>
      </c>
      <c r="G205" s="34">
        <f t="shared" si="16"/>
        <v>0</v>
      </c>
      <c r="H205" s="36">
        <f t="shared" si="17"/>
        <v>0</v>
      </c>
      <c r="I205" s="36">
        <f t="shared" si="18"/>
        <v>0</v>
      </c>
    </row>
    <row r="206" spans="1:9" ht="15" hidden="1" customHeight="1" x14ac:dyDescent="0.2">
      <c r="A206" s="2">
        <v>13.33</v>
      </c>
      <c r="B206" s="15" t="s">
        <v>226</v>
      </c>
      <c r="C206" s="1" t="s">
        <v>32</v>
      </c>
      <c r="D206" s="3"/>
      <c r="E206" s="35">
        <v>525.30999999999995</v>
      </c>
      <c r="F206" s="35">
        <v>8.9700000000000006</v>
      </c>
      <c r="G206" s="34">
        <f t="shared" si="16"/>
        <v>0</v>
      </c>
      <c r="H206" s="36">
        <f t="shared" si="17"/>
        <v>0</v>
      </c>
      <c r="I206" s="36">
        <f t="shared" si="18"/>
        <v>0</v>
      </c>
    </row>
    <row r="207" spans="1:9" ht="41.25" hidden="1" customHeight="1" x14ac:dyDescent="0.2">
      <c r="A207" s="2">
        <v>13.34</v>
      </c>
      <c r="B207" s="22" t="s">
        <v>227</v>
      </c>
      <c r="C207" s="1" t="s">
        <v>53</v>
      </c>
      <c r="D207" s="3"/>
      <c r="E207" s="35">
        <v>468.22</v>
      </c>
      <c r="F207" s="35">
        <v>191.33</v>
      </c>
      <c r="G207" s="34">
        <f t="shared" si="16"/>
        <v>0</v>
      </c>
      <c r="H207" s="36">
        <f t="shared" si="17"/>
        <v>0</v>
      </c>
      <c r="I207" s="36">
        <f t="shared" si="18"/>
        <v>0</v>
      </c>
    </row>
    <row r="208" spans="1:9" ht="41.25" hidden="1" customHeight="1" x14ac:dyDescent="0.2">
      <c r="A208" s="2">
        <v>13.35</v>
      </c>
      <c r="B208" s="22" t="s">
        <v>228</v>
      </c>
      <c r="C208" s="1" t="s">
        <v>53</v>
      </c>
      <c r="D208" s="3"/>
      <c r="E208" s="35">
        <v>459.78</v>
      </c>
      <c r="F208" s="35">
        <v>195.15</v>
      </c>
      <c r="G208" s="34">
        <f t="shared" si="16"/>
        <v>0</v>
      </c>
      <c r="H208" s="36">
        <f t="shared" si="17"/>
        <v>0</v>
      </c>
      <c r="I208" s="36">
        <f t="shared" si="18"/>
        <v>0</v>
      </c>
    </row>
    <row r="209" spans="1:9" ht="41.25" hidden="1" customHeight="1" x14ac:dyDescent="0.2">
      <c r="A209" s="2">
        <v>13.36</v>
      </c>
      <c r="B209" s="15" t="s">
        <v>229</v>
      </c>
      <c r="C209" s="1" t="s">
        <v>53</v>
      </c>
      <c r="D209" s="3"/>
      <c r="E209" s="35">
        <v>482.51</v>
      </c>
      <c r="F209" s="35">
        <v>205.11</v>
      </c>
      <c r="G209" s="34">
        <f t="shared" si="16"/>
        <v>0</v>
      </c>
      <c r="H209" s="36">
        <f t="shared" si="17"/>
        <v>0</v>
      </c>
      <c r="I209" s="36">
        <f t="shared" si="18"/>
        <v>0</v>
      </c>
    </row>
    <row r="210" spans="1:9" ht="41.25" hidden="1" customHeight="1" x14ac:dyDescent="0.2">
      <c r="A210" s="2">
        <v>13.37</v>
      </c>
      <c r="B210" s="15" t="s">
        <v>230</v>
      </c>
      <c r="C210" s="1" t="s">
        <v>53</v>
      </c>
      <c r="D210" s="3"/>
      <c r="E210" s="35">
        <v>538.80999999999995</v>
      </c>
      <c r="F210" s="35">
        <v>208.92</v>
      </c>
      <c r="G210" s="34">
        <f t="shared" si="16"/>
        <v>0</v>
      </c>
      <c r="H210" s="36">
        <f t="shared" si="17"/>
        <v>0</v>
      </c>
      <c r="I210" s="36">
        <f t="shared" si="18"/>
        <v>0</v>
      </c>
    </row>
    <row r="211" spans="1:9" ht="15" hidden="1" customHeight="1" x14ac:dyDescent="0.2">
      <c r="A211" s="2">
        <v>13.38</v>
      </c>
      <c r="B211" s="15" t="s">
        <v>231</v>
      </c>
      <c r="C211" s="1" t="s">
        <v>53</v>
      </c>
      <c r="D211" s="3"/>
      <c r="E211" s="35">
        <v>38.28</v>
      </c>
      <c r="F211" s="35">
        <v>22.32</v>
      </c>
      <c r="G211" s="34">
        <f t="shared" si="16"/>
        <v>0</v>
      </c>
      <c r="H211" s="36">
        <f t="shared" si="17"/>
        <v>0</v>
      </c>
      <c r="I211" s="36">
        <f t="shared" si="18"/>
        <v>0</v>
      </c>
    </row>
    <row r="212" spans="1:9" ht="15" hidden="1" customHeight="1" x14ac:dyDescent="0.2">
      <c r="A212" s="2">
        <v>13.39</v>
      </c>
      <c r="B212" s="15" t="s">
        <v>232</v>
      </c>
      <c r="C212" s="1" t="s">
        <v>32</v>
      </c>
      <c r="D212" s="3"/>
      <c r="E212" s="35">
        <v>11.95</v>
      </c>
      <c r="F212" s="35">
        <v>27.59</v>
      </c>
      <c r="G212" s="34">
        <f t="shared" si="16"/>
        <v>0</v>
      </c>
      <c r="H212" s="36">
        <f t="shared" si="17"/>
        <v>0</v>
      </c>
      <c r="I212" s="36">
        <f t="shared" si="18"/>
        <v>0</v>
      </c>
    </row>
    <row r="213" spans="1:9" ht="15" hidden="1" customHeight="1" x14ac:dyDescent="0.2">
      <c r="A213" s="2">
        <v>13.4</v>
      </c>
      <c r="B213" s="15" t="s">
        <v>233</v>
      </c>
      <c r="C213" s="1" t="s">
        <v>32</v>
      </c>
      <c r="D213" s="3"/>
      <c r="E213" s="35">
        <v>0</v>
      </c>
      <c r="F213" s="35">
        <v>32.86</v>
      </c>
      <c r="G213" s="34">
        <f t="shared" si="16"/>
        <v>0</v>
      </c>
      <c r="H213" s="36">
        <f t="shared" si="17"/>
        <v>0</v>
      </c>
      <c r="I213" s="36">
        <f t="shared" si="18"/>
        <v>0</v>
      </c>
    </row>
    <row r="214" spans="1:9" ht="15" hidden="1" customHeight="1" x14ac:dyDescent="0.2">
      <c r="A214" s="2">
        <v>13.41</v>
      </c>
      <c r="B214" s="15" t="s">
        <v>234</v>
      </c>
      <c r="C214" s="1" t="s">
        <v>53</v>
      </c>
      <c r="D214" s="3"/>
      <c r="E214" s="35">
        <v>146.63999999999999</v>
      </c>
      <c r="F214" s="35">
        <v>22.32</v>
      </c>
      <c r="G214" s="34">
        <f t="shared" si="16"/>
        <v>0</v>
      </c>
      <c r="H214" s="36">
        <f t="shared" si="17"/>
        <v>0</v>
      </c>
      <c r="I214" s="36">
        <f t="shared" si="18"/>
        <v>0</v>
      </c>
    </row>
    <row r="215" spans="1:9" ht="15" hidden="1" customHeight="1" x14ac:dyDescent="0.2">
      <c r="A215" s="2">
        <v>13.42</v>
      </c>
      <c r="B215" s="15" t="s">
        <v>235</v>
      </c>
      <c r="C215" s="1" t="s">
        <v>32</v>
      </c>
      <c r="D215" s="3"/>
      <c r="E215" s="35">
        <v>252.22</v>
      </c>
      <c r="F215" s="35">
        <v>63.05</v>
      </c>
      <c r="G215" s="34">
        <f t="shared" si="16"/>
        <v>0</v>
      </c>
      <c r="H215" s="36">
        <f t="shared" si="17"/>
        <v>0</v>
      </c>
      <c r="I215" s="36">
        <f t="shared" si="18"/>
        <v>0</v>
      </c>
    </row>
    <row r="216" spans="1:9" ht="15" hidden="1" customHeight="1" x14ac:dyDescent="0.2">
      <c r="A216" s="2">
        <v>13.43</v>
      </c>
      <c r="B216" s="15" t="s">
        <v>236</v>
      </c>
      <c r="C216" s="1" t="s">
        <v>32</v>
      </c>
      <c r="D216" s="3"/>
      <c r="E216" s="35">
        <v>267.67</v>
      </c>
      <c r="F216" s="35">
        <v>66.91</v>
      </c>
      <c r="G216" s="34">
        <f t="shared" si="16"/>
        <v>0</v>
      </c>
      <c r="H216" s="36">
        <f t="shared" si="17"/>
        <v>0</v>
      </c>
      <c r="I216" s="36">
        <f t="shared" si="18"/>
        <v>0</v>
      </c>
    </row>
    <row r="217" spans="1:9" ht="15" hidden="1" customHeight="1" x14ac:dyDescent="0.2">
      <c r="A217" s="2">
        <v>13.44</v>
      </c>
      <c r="B217" s="15" t="s">
        <v>237</v>
      </c>
      <c r="C217" s="1" t="s">
        <v>32</v>
      </c>
      <c r="D217" s="3"/>
      <c r="E217" s="35">
        <v>339.67</v>
      </c>
      <c r="F217" s="35">
        <v>84.91</v>
      </c>
      <c r="G217" s="34">
        <f t="shared" si="16"/>
        <v>0</v>
      </c>
      <c r="H217" s="36">
        <f t="shared" si="17"/>
        <v>0</v>
      </c>
      <c r="I217" s="36">
        <f t="shared" si="18"/>
        <v>0</v>
      </c>
    </row>
    <row r="218" spans="1:9" ht="15" hidden="1" customHeight="1" x14ac:dyDescent="0.2">
      <c r="A218" s="2">
        <v>13.45</v>
      </c>
      <c r="B218" s="15" t="s">
        <v>238</v>
      </c>
      <c r="C218" s="1" t="s">
        <v>32</v>
      </c>
      <c r="D218" s="3"/>
      <c r="E218" s="35">
        <v>7.1</v>
      </c>
      <c r="F218" s="35">
        <v>4.5</v>
      </c>
      <c r="G218" s="34">
        <f t="shared" si="16"/>
        <v>0</v>
      </c>
      <c r="H218" s="36">
        <f t="shared" si="17"/>
        <v>0</v>
      </c>
      <c r="I218" s="36">
        <f t="shared" si="18"/>
        <v>0</v>
      </c>
    </row>
    <row r="219" spans="1:9" ht="15" hidden="1" customHeight="1" x14ac:dyDescent="0.2">
      <c r="A219" s="2">
        <v>13.46</v>
      </c>
      <c r="B219" s="15" t="s">
        <v>239</v>
      </c>
      <c r="C219" s="1" t="s">
        <v>53</v>
      </c>
      <c r="D219" s="3"/>
      <c r="E219" s="35">
        <v>9.49</v>
      </c>
      <c r="F219" s="35">
        <v>14.45</v>
      </c>
      <c r="G219" s="34">
        <f t="shared" si="16"/>
        <v>0</v>
      </c>
      <c r="H219" s="36">
        <f t="shared" si="17"/>
        <v>0</v>
      </c>
      <c r="I219" s="36">
        <f t="shared" si="18"/>
        <v>0</v>
      </c>
    </row>
    <row r="220" spans="1:9" ht="15" hidden="1" customHeight="1" x14ac:dyDescent="0.2">
      <c r="A220" s="2">
        <v>13.47</v>
      </c>
      <c r="B220" s="15" t="s">
        <v>240</v>
      </c>
      <c r="C220" s="1" t="s">
        <v>53</v>
      </c>
      <c r="D220" s="3"/>
      <c r="E220" s="35">
        <v>25.51</v>
      </c>
      <c r="F220" s="35">
        <v>11.15</v>
      </c>
      <c r="G220" s="34">
        <f t="shared" si="16"/>
        <v>0</v>
      </c>
      <c r="H220" s="36">
        <f t="shared" si="17"/>
        <v>0</v>
      </c>
      <c r="I220" s="36">
        <f t="shared" si="18"/>
        <v>0</v>
      </c>
    </row>
    <row r="221" spans="1:9" ht="15" hidden="1" customHeight="1" x14ac:dyDescent="0.2">
      <c r="A221" s="2">
        <v>13.48</v>
      </c>
      <c r="B221" s="15" t="s">
        <v>241</v>
      </c>
      <c r="C221" s="1" t="s">
        <v>53</v>
      </c>
      <c r="D221" s="3"/>
      <c r="E221" s="35">
        <v>65.790000000000006</v>
      </c>
      <c r="F221" s="35">
        <v>11.15</v>
      </c>
      <c r="G221" s="34">
        <f t="shared" si="16"/>
        <v>0</v>
      </c>
      <c r="H221" s="36">
        <f t="shared" si="17"/>
        <v>0</v>
      </c>
      <c r="I221" s="36">
        <f t="shared" si="18"/>
        <v>0</v>
      </c>
    </row>
    <row r="222" spans="1:9" ht="15" hidden="1" customHeight="1" x14ac:dyDescent="0.2">
      <c r="A222" s="2">
        <v>13.49</v>
      </c>
      <c r="B222" s="15" t="s">
        <v>242</v>
      </c>
      <c r="C222" s="1" t="s">
        <v>53</v>
      </c>
      <c r="D222" s="3"/>
      <c r="E222" s="35">
        <v>17.27</v>
      </c>
      <c r="F222" s="35">
        <v>11.15</v>
      </c>
      <c r="G222" s="34">
        <f t="shared" si="16"/>
        <v>0</v>
      </c>
      <c r="H222" s="36">
        <f t="shared" si="17"/>
        <v>0</v>
      </c>
      <c r="I222" s="36">
        <f t="shared" si="18"/>
        <v>0</v>
      </c>
    </row>
    <row r="223" spans="1:9" ht="17.100000000000001" hidden="1" customHeight="1" x14ac:dyDescent="0.2">
      <c r="A223" s="11">
        <v>14</v>
      </c>
      <c r="B223" s="12" t="s">
        <v>243</v>
      </c>
      <c r="C223" s="26"/>
      <c r="D223" s="32"/>
      <c r="E223" s="32"/>
      <c r="F223" s="32"/>
      <c r="G223" s="27"/>
      <c r="H223" s="36">
        <f t="shared" si="17"/>
        <v>0</v>
      </c>
      <c r="I223" s="36">
        <f t="shared" si="18"/>
        <v>0</v>
      </c>
    </row>
    <row r="224" spans="1:9" ht="15" hidden="1" customHeight="1" x14ac:dyDescent="0.2">
      <c r="A224" s="14">
        <v>14.1</v>
      </c>
      <c r="B224" s="15" t="s">
        <v>244</v>
      </c>
      <c r="C224" s="1" t="s">
        <v>32</v>
      </c>
      <c r="D224" s="3"/>
      <c r="E224" s="35">
        <v>51.08</v>
      </c>
      <c r="F224" s="35">
        <v>27.5</v>
      </c>
      <c r="G224" s="34">
        <f t="shared" ref="G224:G235" si="19">ROUND(D224*(E224+F224),2)</f>
        <v>0</v>
      </c>
      <c r="H224" s="36">
        <f t="shared" si="17"/>
        <v>0</v>
      </c>
      <c r="I224" s="36">
        <f t="shared" si="18"/>
        <v>0</v>
      </c>
    </row>
    <row r="225" spans="1:9" ht="15" hidden="1" customHeight="1" x14ac:dyDescent="0.2">
      <c r="A225" s="14">
        <v>14.2</v>
      </c>
      <c r="B225" s="15" t="s">
        <v>245</v>
      </c>
      <c r="C225" s="1" t="s">
        <v>32</v>
      </c>
      <c r="D225" s="3"/>
      <c r="E225" s="35">
        <v>288.95</v>
      </c>
      <c r="F225" s="35">
        <v>21.68</v>
      </c>
      <c r="G225" s="34">
        <f t="shared" si="19"/>
        <v>0</v>
      </c>
      <c r="H225" s="36">
        <f t="shared" si="17"/>
        <v>0</v>
      </c>
      <c r="I225" s="36">
        <f t="shared" si="18"/>
        <v>0</v>
      </c>
    </row>
    <row r="226" spans="1:9" ht="27.75" hidden="1" customHeight="1" x14ac:dyDescent="0.2">
      <c r="A226" s="14">
        <v>14.3</v>
      </c>
      <c r="B226" s="15" t="s">
        <v>246</v>
      </c>
      <c r="C226" s="1" t="s">
        <v>209</v>
      </c>
      <c r="D226" s="3"/>
      <c r="E226" s="35">
        <v>136.88999999999999</v>
      </c>
      <c r="F226" s="35">
        <v>49.61</v>
      </c>
      <c r="G226" s="34">
        <f t="shared" si="19"/>
        <v>0</v>
      </c>
      <c r="H226" s="36">
        <f t="shared" si="17"/>
        <v>0</v>
      </c>
      <c r="I226" s="36">
        <f t="shared" si="18"/>
        <v>0</v>
      </c>
    </row>
    <row r="227" spans="1:9" ht="15" hidden="1" customHeight="1" x14ac:dyDescent="0.2">
      <c r="A227" s="14">
        <v>14.4</v>
      </c>
      <c r="B227" s="15" t="s">
        <v>247</v>
      </c>
      <c r="C227" s="1" t="s">
        <v>53</v>
      </c>
      <c r="D227" s="3"/>
      <c r="E227" s="35">
        <v>652.52</v>
      </c>
      <c r="F227" s="35">
        <v>44.63</v>
      </c>
      <c r="G227" s="34">
        <f t="shared" si="19"/>
        <v>0</v>
      </c>
      <c r="H227" s="36">
        <f t="shared" si="17"/>
        <v>0</v>
      </c>
      <c r="I227" s="36">
        <f t="shared" si="18"/>
        <v>0</v>
      </c>
    </row>
    <row r="228" spans="1:9" ht="15" hidden="1" customHeight="1" x14ac:dyDescent="0.2">
      <c r="A228" s="14">
        <v>14.5</v>
      </c>
      <c r="B228" s="15" t="s">
        <v>248</v>
      </c>
      <c r="C228" s="1" t="s">
        <v>53</v>
      </c>
      <c r="D228" s="3"/>
      <c r="E228" s="35">
        <v>17.91</v>
      </c>
      <c r="F228" s="35">
        <v>6.75</v>
      </c>
      <c r="G228" s="34">
        <f t="shared" si="19"/>
        <v>0</v>
      </c>
      <c r="H228" s="36">
        <f t="shared" si="17"/>
        <v>0</v>
      </c>
      <c r="I228" s="36">
        <f t="shared" si="18"/>
        <v>0</v>
      </c>
    </row>
    <row r="229" spans="1:9" ht="15" hidden="1" customHeight="1" x14ac:dyDescent="0.2">
      <c r="A229" s="21">
        <v>14.6</v>
      </c>
      <c r="B229" s="23" t="s">
        <v>249</v>
      </c>
      <c r="C229" s="24" t="s">
        <v>32</v>
      </c>
      <c r="D229" s="5"/>
      <c r="E229" s="35">
        <v>318.82</v>
      </c>
      <c r="F229" s="35">
        <v>16.260000000000002</v>
      </c>
      <c r="G229" s="34">
        <f t="shared" si="19"/>
        <v>0</v>
      </c>
      <c r="H229" s="36">
        <f t="shared" si="17"/>
        <v>0</v>
      </c>
      <c r="I229" s="36">
        <f t="shared" si="18"/>
        <v>0</v>
      </c>
    </row>
    <row r="230" spans="1:9" ht="15" hidden="1" customHeight="1" x14ac:dyDescent="0.2">
      <c r="A230" s="14">
        <v>14.7</v>
      </c>
      <c r="B230" s="15" t="s">
        <v>250</v>
      </c>
      <c r="C230" s="1" t="s">
        <v>32</v>
      </c>
      <c r="D230" s="3"/>
      <c r="E230" s="35">
        <v>176.38</v>
      </c>
      <c r="F230" s="35">
        <v>26.57</v>
      </c>
      <c r="G230" s="34">
        <f t="shared" si="19"/>
        <v>0</v>
      </c>
      <c r="H230" s="36">
        <f t="shared" si="17"/>
        <v>0</v>
      </c>
      <c r="I230" s="36">
        <f t="shared" si="18"/>
        <v>0</v>
      </c>
    </row>
    <row r="231" spans="1:9" ht="15" hidden="1" customHeight="1" x14ac:dyDescent="0.2">
      <c r="A231" s="14">
        <v>14.8</v>
      </c>
      <c r="B231" s="15" t="s">
        <v>251</v>
      </c>
      <c r="C231" s="1" t="s">
        <v>32</v>
      </c>
      <c r="D231" s="3"/>
      <c r="E231" s="35">
        <v>195.72</v>
      </c>
      <c r="F231" s="35">
        <v>19.21</v>
      </c>
      <c r="G231" s="34">
        <f t="shared" si="19"/>
        <v>0</v>
      </c>
      <c r="H231" s="36">
        <f t="shared" si="17"/>
        <v>0</v>
      </c>
      <c r="I231" s="36">
        <f t="shared" si="18"/>
        <v>0</v>
      </c>
    </row>
    <row r="232" spans="1:9" ht="15" hidden="1" customHeight="1" x14ac:dyDescent="0.2">
      <c r="A232" s="14">
        <v>14.9</v>
      </c>
      <c r="B232" s="15" t="s">
        <v>252</v>
      </c>
      <c r="C232" s="1" t="s">
        <v>32</v>
      </c>
      <c r="D232" s="3"/>
      <c r="E232" s="35">
        <v>198.94</v>
      </c>
      <c r="F232" s="35">
        <v>11.74</v>
      </c>
      <c r="G232" s="34">
        <f t="shared" si="19"/>
        <v>0</v>
      </c>
      <c r="H232" s="36">
        <f t="shared" si="17"/>
        <v>0</v>
      </c>
      <c r="I232" s="36">
        <f t="shared" si="18"/>
        <v>0</v>
      </c>
    </row>
    <row r="233" spans="1:9" ht="15" hidden="1" customHeight="1" x14ac:dyDescent="0.2">
      <c r="A233" s="2">
        <v>14.1</v>
      </c>
      <c r="B233" s="15" t="s">
        <v>253</v>
      </c>
      <c r="C233" s="1" t="s">
        <v>32</v>
      </c>
      <c r="D233" s="3"/>
      <c r="E233" s="35">
        <v>217.91</v>
      </c>
      <c r="F233" s="35">
        <v>34.79</v>
      </c>
      <c r="G233" s="34">
        <f t="shared" si="19"/>
        <v>0</v>
      </c>
      <c r="H233" s="36">
        <f t="shared" si="17"/>
        <v>0</v>
      </c>
      <c r="I233" s="36">
        <f t="shared" si="18"/>
        <v>0</v>
      </c>
    </row>
    <row r="234" spans="1:9" ht="15" hidden="1" customHeight="1" x14ac:dyDescent="0.2">
      <c r="A234" s="2">
        <v>14.11</v>
      </c>
      <c r="B234" s="15" t="s">
        <v>254</v>
      </c>
      <c r="C234" s="1" t="s">
        <v>32</v>
      </c>
      <c r="D234" s="3"/>
      <c r="E234" s="35">
        <v>187.8</v>
      </c>
      <c r="F234" s="35">
        <v>37.090000000000003</v>
      </c>
      <c r="G234" s="34">
        <f t="shared" si="19"/>
        <v>0</v>
      </c>
      <c r="H234" s="36">
        <f t="shared" si="17"/>
        <v>0</v>
      </c>
      <c r="I234" s="36">
        <f t="shared" si="18"/>
        <v>0</v>
      </c>
    </row>
    <row r="235" spans="1:9" ht="15" hidden="1" customHeight="1" x14ac:dyDescent="0.2">
      <c r="A235" s="2">
        <v>14.12</v>
      </c>
      <c r="B235" s="15" t="s">
        <v>255</v>
      </c>
      <c r="C235" s="1" t="s">
        <v>32</v>
      </c>
      <c r="D235" s="3"/>
      <c r="E235" s="35">
        <v>167.46</v>
      </c>
      <c r="F235" s="35">
        <v>38.93</v>
      </c>
      <c r="G235" s="34">
        <f t="shared" si="19"/>
        <v>0</v>
      </c>
      <c r="H235" s="36">
        <f t="shared" si="17"/>
        <v>0</v>
      </c>
      <c r="I235" s="36">
        <f t="shared" si="18"/>
        <v>0</v>
      </c>
    </row>
    <row r="236" spans="1:9" ht="17.100000000000001" hidden="1" customHeight="1" x14ac:dyDescent="0.2">
      <c r="A236" s="11">
        <v>15</v>
      </c>
      <c r="B236" s="12" t="s">
        <v>256</v>
      </c>
      <c r="C236" s="26"/>
      <c r="D236" s="32"/>
      <c r="E236" s="32"/>
      <c r="F236" s="32"/>
      <c r="G236" s="27"/>
      <c r="H236" s="36">
        <f t="shared" si="17"/>
        <v>0</v>
      </c>
      <c r="I236" s="36">
        <f t="shared" si="18"/>
        <v>0</v>
      </c>
    </row>
    <row r="237" spans="1:9" ht="15" hidden="1" customHeight="1" x14ac:dyDescent="0.2">
      <c r="A237" s="14">
        <v>15.1</v>
      </c>
      <c r="B237" s="15" t="s">
        <v>257</v>
      </c>
      <c r="C237" s="1" t="s">
        <v>32</v>
      </c>
      <c r="D237" s="3"/>
      <c r="E237" s="35">
        <v>1.99</v>
      </c>
      <c r="F237" s="35">
        <v>1.43</v>
      </c>
      <c r="G237" s="34">
        <f t="shared" ref="G237:G253" si="20">ROUND(D237*(E237+F237),2)</f>
        <v>0</v>
      </c>
      <c r="H237" s="36">
        <f t="shared" si="17"/>
        <v>0</v>
      </c>
      <c r="I237" s="36">
        <f t="shared" si="18"/>
        <v>0</v>
      </c>
    </row>
    <row r="238" spans="1:9" ht="15" hidden="1" customHeight="1" x14ac:dyDescent="0.2">
      <c r="A238" s="14">
        <v>15.2</v>
      </c>
      <c r="B238" s="15" t="s">
        <v>258</v>
      </c>
      <c r="C238" s="1" t="s">
        <v>32</v>
      </c>
      <c r="D238" s="3"/>
      <c r="E238" s="35">
        <v>2.19</v>
      </c>
      <c r="F238" s="35">
        <v>1.99</v>
      </c>
      <c r="G238" s="34">
        <f t="shared" si="20"/>
        <v>0</v>
      </c>
      <c r="H238" s="36">
        <f t="shared" si="17"/>
        <v>0</v>
      </c>
      <c r="I238" s="36">
        <f t="shared" si="18"/>
        <v>0</v>
      </c>
    </row>
    <row r="239" spans="1:9" ht="15" hidden="1" customHeight="1" x14ac:dyDescent="0.2">
      <c r="A239" s="14">
        <v>15.3</v>
      </c>
      <c r="B239" s="15" t="s">
        <v>259</v>
      </c>
      <c r="C239" s="1" t="s">
        <v>32</v>
      </c>
      <c r="D239" s="3"/>
      <c r="E239" s="35">
        <v>9.52</v>
      </c>
      <c r="F239" s="35">
        <v>8.7899999999999991</v>
      </c>
      <c r="G239" s="34">
        <f t="shared" si="20"/>
        <v>0</v>
      </c>
      <c r="H239" s="36">
        <f t="shared" si="17"/>
        <v>0</v>
      </c>
      <c r="I239" s="36">
        <f t="shared" si="18"/>
        <v>0</v>
      </c>
    </row>
    <row r="240" spans="1:9" ht="15" hidden="1" customHeight="1" x14ac:dyDescent="0.2">
      <c r="A240" s="14">
        <v>15.4</v>
      </c>
      <c r="B240" s="15" t="s">
        <v>260</v>
      </c>
      <c r="C240" s="1" t="s">
        <v>32</v>
      </c>
      <c r="D240" s="3"/>
      <c r="E240" s="35">
        <v>6.99</v>
      </c>
      <c r="F240" s="35">
        <v>7.75</v>
      </c>
      <c r="G240" s="34">
        <f t="shared" si="20"/>
        <v>0</v>
      </c>
      <c r="H240" s="36">
        <f t="shared" si="17"/>
        <v>0</v>
      </c>
      <c r="I240" s="36">
        <f t="shared" si="18"/>
        <v>0</v>
      </c>
    </row>
    <row r="241" spans="1:9" ht="15" hidden="1" customHeight="1" x14ac:dyDescent="0.2">
      <c r="A241" s="14">
        <v>15.5</v>
      </c>
      <c r="B241" s="15" t="s">
        <v>261</v>
      </c>
      <c r="C241" s="1" t="s">
        <v>32</v>
      </c>
      <c r="D241" s="3"/>
      <c r="E241" s="35">
        <v>9.91</v>
      </c>
      <c r="F241" s="35">
        <v>15.93</v>
      </c>
      <c r="G241" s="34">
        <f t="shared" si="20"/>
        <v>0</v>
      </c>
      <c r="H241" s="36">
        <f t="shared" si="17"/>
        <v>0</v>
      </c>
      <c r="I241" s="36">
        <f t="shared" si="18"/>
        <v>0</v>
      </c>
    </row>
    <row r="242" spans="1:9" ht="15" hidden="1" customHeight="1" x14ac:dyDescent="0.2">
      <c r="A242" s="14">
        <v>15.6</v>
      </c>
      <c r="B242" s="15" t="s">
        <v>262</v>
      </c>
      <c r="C242" s="1" t="s">
        <v>32</v>
      </c>
      <c r="D242" s="3"/>
      <c r="E242" s="35">
        <v>9.4499999999999993</v>
      </c>
      <c r="F242" s="35">
        <v>8.7200000000000006</v>
      </c>
      <c r="G242" s="34">
        <f t="shared" si="20"/>
        <v>0</v>
      </c>
      <c r="H242" s="36">
        <f t="shared" si="17"/>
        <v>0</v>
      </c>
      <c r="I242" s="36">
        <f t="shared" si="18"/>
        <v>0</v>
      </c>
    </row>
    <row r="243" spans="1:9" ht="15" hidden="1" customHeight="1" x14ac:dyDescent="0.2">
      <c r="A243" s="14">
        <v>15.7</v>
      </c>
      <c r="B243" s="15" t="s">
        <v>263</v>
      </c>
      <c r="C243" s="1" t="s">
        <v>32</v>
      </c>
      <c r="D243" s="3"/>
      <c r="E243" s="35">
        <v>6.7</v>
      </c>
      <c r="F243" s="35">
        <v>3.49</v>
      </c>
      <c r="G243" s="34">
        <f t="shared" si="20"/>
        <v>0</v>
      </c>
      <c r="H243" s="36">
        <f t="shared" si="17"/>
        <v>0</v>
      </c>
      <c r="I243" s="36">
        <f t="shared" si="18"/>
        <v>0</v>
      </c>
    </row>
    <row r="244" spans="1:9" ht="15" hidden="1" customHeight="1" x14ac:dyDescent="0.2">
      <c r="A244" s="14">
        <v>15.8</v>
      </c>
      <c r="B244" s="15" t="s">
        <v>264</v>
      </c>
      <c r="C244" s="1" t="s">
        <v>32</v>
      </c>
      <c r="D244" s="3"/>
      <c r="E244" s="35">
        <v>10.55</v>
      </c>
      <c r="F244" s="35">
        <v>6.16</v>
      </c>
      <c r="G244" s="34">
        <f t="shared" si="20"/>
        <v>0</v>
      </c>
      <c r="H244" s="36">
        <f t="shared" si="17"/>
        <v>0</v>
      </c>
      <c r="I244" s="36">
        <f t="shared" si="18"/>
        <v>0</v>
      </c>
    </row>
    <row r="245" spans="1:9" ht="15" hidden="1" customHeight="1" x14ac:dyDescent="0.2">
      <c r="A245" s="14">
        <v>15.9</v>
      </c>
      <c r="B245" s="15" t="s">
        <v>265</v>
      </c>
      <c r="C245" s="1" t="s">
        <v>32</v>
      </c>
      <c r="D245" s="3"/>
      <c r="E245" s="35">
        <v>7.78</v>
      </c>
      <c r="F245" s="35">
        <v>6.69</v>
      </c>
      <c r="G245" s="34">
        <f t="shared" si="20"/>
        <v>0</v>
      </c>
      <c r="H245" s="36">
        <f t="shared" si="17"/>
        <v>0</v>
      </c>
      <c r="I245" s="36">
        <f t="shared" si="18"/>
        <v>0</v>
      </c>
    </row>
    <row r="246" spans="1:9" ht="27.75" customHeight="1" x14ac:dyDescent="0.2">
      <c r="A246" s="2">
        <v>15.1</v>
      </c>
      <c r="B246" s="15" t="s">
        <v>266</v>
      </c>
      <c r="C246" s="1" t="s">
        <v>32</v>
      </c>
      <c r="D246" s="3">
        <v>283.5</v>
      </c>
      <c r="E246" s="51" t="s">
        <v>515</v>
      </c>
      <c r="F246" s="51" t="s">
        <v>515</v>
      </c>
      <c r="G246" s="48" t="s">
        <v>515</v>
      </c>
      <c r="H246" s="36" t="e">
        <f t="shared" si="17"/>
        <v>#VALUE!</v>
      </c>
      <c r="I246" s="36" t="e">
        <f t="shared" si="18"/>
        <v>#VALUE!</v>
      </c>
    </row>
    <row r="247" spans="1:9" ht="27.75" hidden="1" customHeight="1" x14ac:dyDescent="0.2">
      <c r="A247" s="2">
        <v>15.11</v>
      </c>
      <c r="B247" s="15" t="s">
        <v>267</v>
      </c>
      <c r="C247" s="1" t="s">
        <v>32</v>
      </c>
      <c r="D247" s="3"/>
      <c r="E247" s="35">
        <v>13.19</v>
      </c>
      <c r="F247" s="35">
        <v>12.43</v>
      </c>
      <c r="G247" s="34">
        <f t="shared" si="20"/>
        <v>0</v>
      </c>
      <c r="H247" s="36">
        <f t="shared" si="17"/>
        <v>0</v>
      </c>
      <c r="I247" s="36">
        <f t="shared" si="18"/>
        <v>0</v>
      </c>
    </row>
    <row r="248" spans="1:9" ht="27.75" hidden="1" customHeight="1" x14ac:dyDescent="0.2">
      <c r="A248" s="2">
        <v>15.12</v>
      </c>
      <c r="B248" s="15" t="s">
        <v>268</v>
      </c>
      <c r="C248" s="1" t="s">
        <v>32</v>
      </c>
      <c r="D248" s="3"/>
      <c r="E248" s="35">
        <v>24.21</v>
      </c>
      <c r="F248" s="35">
        <v>6.05</v>
      </c>
      <c r="G248" s="34">
        <f t="shared" si="20"/>
        <v>0</v>
      </c>
      <c r="H248" s="36">
        <f t="shared" si="17"/>
        <v>0</v>
      </c>
      <c r="I248" s="36">
        <f t="shared" si="18"/>
        <v>0</v>
      </c>
    </row>
    <row r="249" spans="1:9" ht="15" hidden="1" customHeight="1" x14ac:dyDescent="0.2">
      <c r="A249" s="2">
        <v>15.13</v>
      </c>
      <c r="B249" s="15" t="s">
        <v>269</v>
      </c>
      <c r="C249" s="1" t="s">
        <v>59</v>
      </c>
      <c r="D249" s="3"/>
      <c r="E249" s="35">
        <v>13.09</v>
      </c>
      <c r="F249" s="35">
        <v>3.27</v>
      </c>
      <c r="G249" s="34">
        <f t="shared" si="20"/>
        <v>0</v>
      </c>
      <c r="H249" s="36">
        <f t="shared" si="17"/>
        <v>0</v>
      </c>
      <c r="I249" s="36">
        <f t="shared" si="18"/>
        <v>0</v>
      </c>
    </row>
    <row r="250" spans="1:9" ht="15" hidden="1" customHeight="1" x14ac:dyDescent="0.2">
      <c r="A250" s="2">
        <v>15.14</v>
      </c>
      <c r="B250" s="15" t="s">
        <v>270</v>
      </c>
      <c r="C250" s="1" t="s">
        <v>32</v>
      </c>
      <c r="D250" s="3"/>
      <c r="E250" s="35">
        <v>51.48</v>
      </c>
      <c r="F250" s="35">
        <v>6.15</v>
      </c>
      <c r="G250" s="34">
        <f t="shared" si="20"/>
        <v>0</v>
      </c>
      <c r="H250" s="36">
        <f t="shared" si="17"/>
        <v>0</v>
      </c>
      <c r="I250" s="36">
        <f t="shared" si="18"/>
        <v>0</v>
      </c>
    </row>
    <row r="251" spans="1:9" ht="15" hidden="1" customHeight="1" x14ac:dyDescent="0.2">
      <c r="A251" s="2">
        <v>15.15</v>
      </c>
      <c r="B251" s="15" t="s">
        <v>271</v>
      </c>
      <c r="C251" s="1" t="s">
        <v>32</v>
      </c>
      <c r="D251" s="3"/>
      <c r="E251" s="35">
        <v>15.5</v>
      </c>
      <c r="F251" s="35">
        <v>3.87</v>
      </c>
      <c r="G251" s="34">
        <f t="shared" si="20"/>
        <v>0</v>
      </c>
      <c r="H251" s="36">
        <f t="shared" si="17"/>
        <v>0</v>
      </c>
      <c r="I251" s="36">
        <f t="shared" si="18"/>
        <v>0</v>
      </c>
    </row>
    <row r="252" spans="1:9" ht="15" hidden="1" customHeight="1" x14ac:dyDescent="0.2">
      <c r="A252" s="2">
        <v>15.16</v>
      </c>
      <c r="B252" s="15" t="s">
        <v>272</v>
      </c>
      <c r="C252" s="1" t="s">
        <v>32</v>
      </c>
      <c r="D252" s="3"/>
      <c r="E252" s="35">
        <v>7.18</v>
      </c>
      <c r="F252" s="35">
        <v>4.87</v>
      </c>
      <c r="G252" s="34">
        <f t="shared" si="20"/>
        <v>0</v>
      </c>
      <c r="H252" s="36">
        <f t="shared" si="17"/>
        <v>0</v>
      </c>
      <c r="I252" s="36">
        <f t="shared" si="18"/>
        <v>0</v>
      </c>
    </row>
    <row r="253" spans="1:9" ht="15" hidden="1" customHeight="1" x14ac:dyDescent="0.2">
      <c r="A253" s="2">
        <v>15.17</v>
      </c>
      <c r="B253" s="15" t="s">
        <v>273</v>
      </c>
      <c r="C253" s="1" t="s">
        <v>32</v>
      </c>
      <c r="D253" s="3"/>
      <c r="E253" s="35">
        <v>15.13</v>
      </c>
      <c r="F253" s="35">
        <v>3.78</v>
      </c>
      <c r="G253" s="34">
        <f t="shared" si="20"/>
        <v>0</v>
      </c>
      <c r="H253" s="36">
        <f t="shared" si="17"/>
        <v>0</v>
      </c>
      <c r="I253" s="36">
        <f t="shared" si="18"/>
        <v>0</v>
      </c>
    </row>
    <row r="254" spans="1:9" ht="17.100000000000001" hidden="1" customHeight="1" x14ac:dyDescent="0.2">
      <c r="A254" s="11">
        <v>16</v>
      </c>
      <c r="B254" s="12" t="s">
        <v>274</v>
      </c>
      <c r="C254" s="26"/>
      <c r="D254" s="32"/>
      <c r="E254" s="32"/>
      <c r="F254" s="32"/>
      <c r="G254" s="27"/>
      <c r="H254" s="36">
        <f t="shared" si="17"/>
        <v>0</v>
      </c>
      <c r="I254" s="36">
        <f t="shared" si="18"/>
        <v>0</v>
      </c>
    </row>
    <row r="255" spans="1:9" ht="27.75" hidden="1" customHeight="1" x14ac:dyDescent="0.2">
      <c r="A255" s="14">
        <v>16.100000000000001</v>
      </c>
      <c r="B255" s="15" t="s">
        <v>275</v>
      </c>
      <c r="C255" s="1" t="s">
        <v>32</v>
      </c>
      <c r="D255" s="3"/>
      <c r="E255" s="35">
        <v>66.81</v>
      </c>
      <c r="F255" s="35">
        <v>5.49</v>
      </c>
      <c r="G255" s="34">
        <f t="shared" ref="G255:G263" si="21">ROUND(D255*(E255+F255),2)</f>
        <v>0</v>
      </c>
      <c r="H255" s="36">
        <f t="shared" si="17"/>
        <v>0</v>
      </c>
      <c r="I255" s="36">
        <f t="shared" si="18"/>
        <v>0</v>
      </c>
    </row>
    <row r="256" spans="1:9" ht="27.75" hidden="1" customHeight="1" x14ac:dyDescent="0.2">
      <c r="A256" s="14">
        <v>16.2</v>
      </c>
      <c r="B256" s="15" t="s">
        <v>276</v>
      </c>
      <c r="C256" s="1" t="s">
        <v>32</v>
      </c>
      <c r="D256" s="3"/>
      <c r="E256" s="35">
        <v>71.66</v>
      </c>
      <c r="F256" s="35">
        <v>5.49</v>
      </c>
      <c r="G256" s="34">
        <f t="shared" si="21"/>
        <v>0</v>
      </c>
      <c r="H256" s="36">
        <f t="shared" si="17"/>
        <v>0</v>
      </c>
      <c r="I256" s="36">
        <f t="shared" si="18"/>
        <v>0</v>
      </c>
    </row>
    <row r="257" spans="1:9" ht="27.75" hidden="1" customHeight="1" x14ac:dyDescent="0.2">
      <c r="A257" s="14">
        <v>16.3</v>
      </c>
      <c r="B257" s="15" t="s">
        <v>277</v>
      </c>
      <c r="C257" s="1" t="s">
        <v>32</v>
      </c>
      <c r="D257" s="3"/>
      <c r="E257" s="35">
        <v>108.43</v>
      </c>
      <c r="F257" s="35">
        <v>5.49</v>
      </c>
      <c r="G257" s="34">
        <f t="shared" si="21"/>
        <v>0</v>
      </c>
      <c r="H257" s="36">
        <f t="shared" si="17"/>
        <v>0</v>
      </c>
      <c r="I257" s="36">
        <f t="shared" si="18"/>
        <v>0</v>
      </c>
    </row>
    <row r="258" spans="1:9" ht="15" hidden="1" customHeight="1" x14ac:dyDescent="0.2">
      <c r="A258" s="14">
        <v>16.399999999999999</v>
      </c>
      <c r="B258" s="15" t="s">
        <v>278</v>
      </c>
      <c r="C258" s="1" t="s">
        <v>53</v>
      </c>
      <c r="D258" s="3"/>
      <c r="E258" s="35">
        <v>35.29</v>
      </c>
      <c r="F258" s="35">
        <v>3.67</v>
      </c>
      <c r="G258" s="34">
        <f t="shared" si="21"/>
        <v>0</v>
      </c>
      <c r="H258" s="36">
        <f t="shared" si="17"/>
        <v>0</v>
      </c>
      <c r="I258" s="36">
        <f t="shared" si="18"/>
        <v>0</v>
      </c>
    </row>
    <row r="259" spans="1:9" ht="15" hidden="1" customHeight="1" x14ac:dyDescent="0.2">
      <c r="A259" s="14">
        <v>16.5</v>
      </c>
      <c r="B259" s="15" t="s">
        <v>279</v>
      </c>
      <c r="C259" s="1" t="s">
        <v>32</v>
      </c>
      <c r="D259" s="3"/>
      <c r="E259" s="35">
        <v>19.23</v>
      </c>
      <c r="F259" s="35">
        <v>22.54</v>
      </c>
      <c r="G259" s="34">
        <f t="shared" si="21"/>
        <v>0</v>
      </c>
      <c r="H259" s="36">
        <f t="shared" si="17"/>
        <v>0</v>
      </c>
      <c r="I259" s="36">
        <f t="shared" si="18"/>
        <v>0</v>
      </c>
    </row>
    <row r="260" spans="1:9" ht="15" hidden="1" customHeight="1" x14ac:dyDescent="0.2">
      <c r="A260" s="14">
        <v>16.600000000000001</v>
      </c>
      <c r="B260" s="15" t="s">
        <v>280</v>
      </c>
      <c r="C260" s="1" t="s">
        <v>32</v>
      </c>
      <c r="D260" s="3"/>
      <c r="E260" s="35">
        <v>149.74</v>
      </c>
      <c r="F260" s="35">
        <v>33.61</v>
      </c>
      <c r="G260" s="34">
        <f t="shared" si="21"/>
        <v>0</v>
      </c>
      <c r="H260" s="36">
        <f t="shared" si="17"/>
        <v>0</v>
      </c>
      <c r="I260" s="36">
        <f t="shared" si="18"/>
        <v>0</v>
      </c>
    </row>
    <row r="261" spans="1:9" ht="15" hidden="1" customHeight="1" x14ac:dyDescent="0.2">
      <c r="A261" s="14">
        <v>16.7</v>
      </c>
      <c r="B261" s="15" t="s">
        <v>281</v>
      </c>
      <c r="C261" s="1" t="s">
        <v>32</v>
      </c>
      <c r="D261" s="3"/>
      <c r="E261" s="35">
        <v>50.87</v>
      </c>
      <c r="F261" s="35">
        <v>9.41</v>
      </c>
      <c r="G261" s="34">
        <f t="shared" si="21"/>
        <v>0</v>
      </c>
      <c r="H261" s="36">
        <f t="shared" si="17"/>
        <v>0</v>
      </c>
      <c r="I261" s="36">
        <f t="shared" si="18"/>
        <v>0</v>
      </c>
    </row>
    <row r="262" spans="1:9" ht="15" hidden="1" customHeight="1" x14ac:dyDescent="0.2">
      <c r="A262" s="14">
        <v>16.8</v>
      </c>
      <c r="B262" s="15" t="s">
        <v>282</v>
      </c>
      <c r="C262" s="1" t="s">
        <v>32</v>
      </c>
      <c r="D262" s="3"/>
      <c r="E262" s="35">
        <v>26.99</v>
      </c>
      <c r="F262" s="35">
        <v>24.91</v>
      </c>
      <c r="G262" s="34">
        <f t="shared" si="21"/>
        <v>0</v>
      </c>
      <c r="H262" s="36">
        <f t="shared" si="17"/>
        <v>0</v>
      </c>
      <c r="I262" s="36">
        <f t="shared" si="18"/>
        <v>0</v>
      </c>
    </row>
    <row r="263" spans="1:9" ht="15" hidden="1" customHeight="1" x14ac:dyDescent="0.2">
      <c r="A263" s="14">
        <v>16.899999999999999</v>
      </c>
      <c r="B263" s="15" t="s">
        <v>283</v>
      </c>
      <c r="C263" s="1" t="s">
        <v>32</v>
      </c>
      <c r="D263" s="3"/>
      <c r="E263" s="35">
        <v>18.75</v>
      </c>
      <c r="F263" s="35">
        <v>17.3</v>
      </c>
      <c r="G263" s="34">
        <f t="shared" si="21"/>
        <v>0</v>
      </c>
      <c r="H263" s="36">
        <f t="shared" si="17"/>
        <v>0</v>
      </c>
      <c r="I263" s="36">
        <f t="shared" si="18"/>
        <v>0</v>
      </c>
    </row>
    <row r="264" spans="1:9" ht="17.100000000000001" hidden="1" customHeight="1" x14ac:dyDescent="0.2">
      <c r="A264" s="11">
        <v>17</v>
      </c>
      <c r="B264" s="12" t="s">
        <v>284</v>
      </c>
      <c r="C264" s="26"/>
      <c r="D264" s="32"/>
      <c r="E264" s="32"/>
      <c r="F264" s="32"/>
      <c r="G264" s="27"/>
      <c r="H264" s="36">
        <f t="shared" si="17"/>
        <v>0</v>
      </c>
      <c r="I264" s="36">
        <f t="shared" si="18"/>
        <v>0</v>
      </c>
    </row>
    <row r="265" spans="1:9" ht="15" hidden="1" customHeight="1" x14ac:dyDescent="0.2">
      <c r="A265" s="14">
        <v>17.100000000000001</v>
      </c>
      <c r="B265" s="15" t="s">
        <v>285</v>
      </c>
      <c r="C265" s="1" t="s">
        <v>32</v>
      </c>
      <c r="D265" s="3"/>
      <c r="E265" s="35">
        <v>2.5099999999999998</v>
      </c>
      <c r="F265" s="35">
        <v>4.2300000000000004</v>
      </c>
      <c r="G265" s="34">
        <f t="shared" ref="G265:G271" si="22">ROUND(D265*(E265+F265),2)</f>
        <v>0</v>
      </c>
      <c r="H265" s="36">
        <f t="shared" si="17"/>
        <v>0</v>
      </c>
      <c r="I265" s="36">
        <f t="shared" si="18"/>
        <v>0</v>
      </c>
    </row>
    <row r="266" spans="1:9" ht="27.75" hidden="1" customHeight="1" x14ac:dyDescent="0.2">
      <c r="A266" s="14">
        <v>17.2</v>
      </c>
      <c r="B266" s="15" t="s">
        <v>286</v>
      </c>
      <c r="C266" s="1" t="s">
        <v>32</v>
      </c>
      <c r="D266" s="3"/>
      <c r="E266" s="35">
        <v>15.95</v>
      </c>
      <c r="F266" s="35">
        <v>14.3</v>
      </c>
      <c r="G266" s="34">
        <f t="shared" si="22"/>
        <v>0</v>
      </c>
      <c r="H266" s="36">
        <f t="shared" si="17"/>
        <v>0</v>
      </c>
      <c r="I266" s="36">
        <f t="shared" si="18"/>
        <v>0</v>
      </c>
    </row>
    <row r="267" spans="1:9" ht="15.2" hidden="1" customHeight="1" x14ac:dyDescent="0.2">
      <c r="A267" s="21">
        <v>17.3</v>
      </c>
      <c r="B267" s="19" t="s">
        <v>287</v>
      </c>
      <c r="C267" s="20" t="s">
        <v>32</v>
      </c>
      <c r="D267" s="4"/>
      <c r="E267" s="35">
        <v>152.72999999999999</v>
      </c>
      <c r="F267" s="35">
        <v>35.770000000000003</v>
      </c>
      <c r="G267" s="34">
        <f t="shared" si="22"/>
        <v>0</v>
      </c>
      <c r="H267" s="36">
        <f t="shared" si="17"/>
        <v>0</v>
      </c>
      <c r="I267" s="36">
        <f t="shared" si="18"/>
        <v>0</v>
      </c>
    </row>
    <row r="268" spans="1:9" ht="15" hidden="1" customHeight="1" x14ac:dyDescent="0.2">
      <c r="A268" s="14">
        <v>17.399999999999999</v>
      </c>
      <c r="B268" s="15" t="s">
        <v>288</v>
      </c>
      <c r="C268" s="1" t="s">
        <v>32</v>
      </c>
      <c r="D268" s="3"/>
      <c r="E268" s="35">
        <v>14.9</v>
      </c>
      <c r="F268" s="35">
        <v>9.93</v>
      </c>
      <c r="G268" s="34">
        <f t="shared" si="22"/>
        <v>0</v>
      </c>
      <c r="H268" s="36">
        <f t="shared" ref="H268:H331" si="23">E268*D268</f>
        <v>0</v>
      </c>
      <c r="I268" s="36">
        <f t="shared" ref="I268:I331" si="24">F268*D268</f>
        <v>0</v>
      </c>
    </row>
    <row r="269" spans="1:9" ht="27.75" hidden="1" customHeight="1" x14ac:dyDescent="0.2">
      <c r="A269" s="14">
        <v>17.5</v>
      </c>
      <c r="B269" s="15" t="s">
        <v>289</v>
      </c>
      <c r="C269" s="1" t="s">
        <v>32</v>
      </c>
      <c r="D269" s="3"/>
      <c r="E269" s="35">
        <v>35.14</v>
      </c>
      <c r="F269" s="35">
        <v>16.91</v>
      </c>
      <c r="G269" s="34">
        <f t="shared" si="22"/>
        <v>0</v>
      </c>
      <c r="H269" s="36">
        <f t="shared" si="23"/>
        <v>0</v>
      </c>
      <c r="I269" s="36">
        <f t="shared" si="24"/>
        <v>0</v>
      </c>
    </row>
    <row r="270" spans="1:9" ht="27.75" hidden="1" customHeight="1" x14ac:dyDescent="0.2">
      <c r="A270" s="14">
        <v>17.600000000000001</v>
      </c>
      <c r="B270" s="15" t="s">
        <v>290</v>
      </c>
      <c r="C270" s="1" t="s">
        <v>32</v>
      </c>
      <c r="D270" s="3"/>
      <c r="E270" s="35">
        <v>33.130000000000003</v>
      </c>
      <c r="F270" s="35">
        <v>13.29</v>
      </c>
      <c r="G270" s="34">
        <f t="shared" si="22"/>
        <v>0</v>
      </c>
      <c r="H270" s="36">
        <f t="shared" si="23"/>
        <v>0</v>
      </c>
      <c r="I270" s="36">
        <f t="shared" si="24"/>
        <v>0</v>
      </c>
    </row>
    <row r="271" spans="1:9" ht="15" hidden="1" customHeight="1" x14ac:dyDescent="0.2">
      <c r="A271" s="14">
        <v>17.7</v>
      </c>
      <c r="B271" s="15" t="s">
        <v>291</v>
      </c>
      <c r="C271" s="1" t="s">
        <v>32</v>
      </c>
      <c r="D271" s="3"/>
      <c r="E271" s="35">
        <v>78.790000000000006</v>
      </c>
      <c r="F271" s="35">
        <v>26.26</v>
      </c>
      <c r="G271" s="34">
        <f t="shared" si="22"/>
        <v>0</v>
      </c>
      <c r="H271" s="36">
        <f t="shared" si="23"/>
        <v>0</v>
      </c>
      <c r="I271" s="36">
        <f t="shared" si="24"/>
        <v>0</v>
      </c>
    </row>
    <row r="272" spans="1:9" ht="17.100000000000001" hidden="1" customHeight="1" x14ac:dyDescent="0.2">
      <c r="A272" s="11">
        <v>18</v>
      </c>
      <c r="B272" s="12" t="s">
        <v>292</v>
      </c>
      <c r="C272" s="26"/>
      <c r="D272" s="32"/>
      <c r="E272" s="32"/>
      <c r="F272" s="32"/>
      <c r="G272" s="27"/>
      <c r="H272" s="36">
        <f t="shared" si="23"/>
        <v>0</v>
      </c>
      <c r="I272" s="36">
        <f t="shared" si="24"/>
        <v>0</v>
      </c>
    </row>
    <row r="273" spans="1:9" ht="15" hidden="1" customHeight="1" x14ac:dyDescent="0.2">
      <c r="A273" s="14">
        <v>18.100000000000001</v>
      </c>
      <c r="B273" s="15" t="s">
        <v>293</v>
      </c>
      <c r="C273" s="1" t="s">
        <v>53</v>
      </c>
      <c r="D273" s="3"/>
      <c r="E273" s="35">
        <v>223.91</v>
      </c>
      <c r="F273" s="35">
        <v>9.7899999999999991</v>
      </c>
      <c r="G273" s="34">
        <f t="shared" ref="G273:G336" si="25">ROUND(D273*(E273+F273),2)</f>
        <v>0</v>
      </c>
      <c r="H273" s="36">
        <f t="shared" si="23"/>
        <v>0</v>
      </c>
      <c r="I273" s="36">
        <f t="shared" si="24"/>
        <v>0</v>
      </c>
    </row>
    <row r="274" spans="1:9" ht="15" hidden="1" customHeight="1" x14ac:dyDescent="0.2">
      <c r="A274" s="14">
        <v>18.2</v>
      </c>
      <c r="B274" s="15" t="s">
        <v>294</v>
      </c>
      <c r="C274" s="1" t="s">
        <v>59</v>
      </c>
      <c r="D274" s="3"/>
      <c r="E274" s="35">
        <v>272.52</v>
      </c>
      <c r="F274" s="35">
        <v>30.27</v>
      </c>
      <c r="G274" s="34">
        <f t="shared" si="25"/>
        <v>0</v>
      </c>
      <c r="H274" s="36">
        <f t="shared" si="23"/>
        <v>0</v>
      </c>
      <c r="I274" s="36">
        <f t="shared" si="24"/>
        <v>0</v>
      </c>
    </row>
    <row r="275" spans="1:9" ht="27.75" hidden="1" customHeight="1" x14ac:dyDescent="0.2">
      <c r="A275" s="14">
        <v>18.3</v>
      </c>
      <c r="B275" s="15" t="s">
        <v>295</v>
      </c>
      <c r="C275" s="1" t="s">
        <v>53</v>
      </c>
      <c r="D275" s="3"/>
      <c r="E275" s="35">
        <v>96.5</v>
      </c>
      <c r="F275" s="35">
        <v>13.15</v>
      </c>
      <c r="G275" s="34">
        <f t="shared" si="25"/>
        <v>0</v>
      </c>
      <c r="H275" s="36">
        <f t="shared" si="23"/>
        <v>0</v>
      </c>
      <c r="I275" s="36">
        <f t="shared" si="24"/>
        <v>0</v>
      </c>
    </row>
    <row r="276" spans="1:9" ht="15" hidden="1" customHeight="1" x14ac:dyDescent="0.2">
      <c r="A276" s="14">
        <v>18.399999999999999</v>
      </c>
      <c r="B276" s="15" t="s">
        <v>296</v>
      </c>
      <c r="C276" s="1" t="s">
        <v>53</v>
      </c>
      <c r="D276" s="3"/>
      <c r="E276" s="35">
        <v>93.21</v>
      </c>
      <c r="F276" s="35">
        <v>16.440000000000001</v>
      </c>
      <c r="G276" s="34">
        <f t="shared" si="25"/>
        <v>0</v>
      </c>
      <c r="H276" s="36">
        <f t="shared" si="23"/>
        <v>0</v>
      </c>
      <c r="I276" s="36">
        <f t="shared" si="24"/>
        <v>0</v>
      </c>
    </row>
    <row r="277" spans="1:9" ht="15" hidden="1" customHeight="1" x14ac:dyDescent="0.2">
      <c r="A277" s="14">
        <v>18.5</v>
      </c>
      <c r="B277" s="15" t="s">
        <v>297</v>
      </c>
      <c r="C277" s="1" t="s">
        <v>53</v>
      </c>
      <c r="D277" s="3"/>
      <c r="E277" s="35">
        <v>52.52</v>
      </c>
      <c r="F277" s="35">
        <v>35.020000000000003</v>
      </c>
      <c r="G277" s="34">
        <f t="shared" si="25"/>
        <v>0</v>
      </c>
      <c r="H277" s="36">
        <f t="shared" si="23"/>
        <v>0</v>
      </c>
      <c r="I277" s="36">
        <f t="shared" si="24"/>
        <v>0</v>
      </c>
    </row>
    <row r="278" spans="1:9" ht="15" hidden="1" customHeight="1" x14ac:dyDescent="0.2">
      <c r="A278" s="14">
        <v>18.600000000000001</v>
      </c>
      <c r="B278" s="15" t="s">
        <v>298</v>
      </c>
      <c r="C278" s="1" t="s">
        <v>53</v>
      </c>
      <c r="D278" s="3"/>
      <c r="E278" s="35">
        <v>37.67</v>
      </c>
      <c r="F278" s="35">
        <v>25.11</v>
      </c>
      <c r="G278" s="34">
        <f t="shared" si="25"/>
        <v>0</v>
      </c>
      <c r="H278" s="36">
        <f t="shared" si="23"/>
        <v>0</v>
      </c>
      <c r="I278" s="36">
        <f t="shared" si="24"/>
        <v>0</v>
      </c>
    </row>
    <row r="279" spans="1:9" ht="15" hidden="1" customHeight="1" x14ac:dyDescent="0.2">
      <c r="A279" s="14">
        <v>18.7</v>
      </c>
      <c r="B279" s="15" t="s">
        <v>299</v>
      </c>
      <c r="C279" s="1" t="s">
        <v>53</v>
      </c>
      <c r="D279" s="3"/>
      <c r="E279" s="35">
        <v>43.74</v>
      </c>
      <c r="F279" s="35">
        <v>29.15</v>
      </c>
      <c r="G279" s="34">
        <f t="shared" si="25"/>
        <v>0</v>
      </c>
      <c r="H279" s="36">
        <f t="shared" si="23"/>
        <v>0</v>
      </c>
      <c r="I279" s="36">
        <f t="shared" si="24"/>
        <v>0</v>
      </c>
    </row>
    <row r="280" spans="1:9" ht="15" hidden="1" customHeight="1" x14ac:dyDescent="0.2">
      <c r="A280" s="14">
        <v>18.8</v>
      </c>
      <c r="B280" s="15" t="s">
        <v>300</v>
      </c>
      <c r="C280" s="1" t="s">
        <v>53</v>
      </c>
      <c r="D280" s="3"/>
      <c r="E280" s="35">
        <v>219.5</v>
      </c>
      <c r="F280" s="35">
        <v>54.87</v>
      </c>
      <c r="G280" s="34">
        <f t="shared" si="25"/>
        <v>0</v>
      </c>
      <c r="H280" s="36">
        <f t="shared" si="23"/>
        <v>0</v>
      </c>
      <c r="I280" s="36">
        <f t="shared" si="24"/>
        <v>0</v>
      </c>
    </row>
    <row r="281" spans="1:9" ht="15" hidden="1" customHeight="1" x14ac:dyDescent="0.2">
      <c r="A281" s="14">
        <v>18.899999999999999</v>
      </c>
      <c r="B281" s="15" t="s">
        <v>301</v>
      </c>
      <c r="C281" s="1" t="s">
        <v>59</v>
      </c>
      <c r="D281" s="3"/>
      <c r="E281" s="35">
        <v>0</v>
      </c>
      <c r="F281" s="35">
        <v>9.65</v>
      </c>
      <c r="G281" s="34">
        <f t="shared" si="25"/>
        <v>0</v>
      </c>
      <c r="H281" s="36">
        <f t="shared" si="23"/>
        <v>0</v>
      </c>
      <c r="I281" s="36">
        <f t="shared" si="24"/>
        <v>0</v>
      </c>
    </row>
    <row r="282" spans="1:9" ht="15" hidden="1" customHeight="1" x14ac:dyDescent="0.2">
      <c r="A282" s="2">
        <v>18.100000000000001</v>
      </c>
      <c r="B282" s="15" t="s">
        <v>302</v>
      </c>
      <c r="C282" s="1" t="s">
        <v>59</v>
      </c>
      <c r="D282" s="3"/>
      <c r="E282" s="35">
        <v>0</v>
      </c>
      <c r="F282" s="35">
        <v>47.99</v>
      </c>
      <c r="G282" s="34">
        <f t="shared" si="25"/>
        <v>0</v>
      </c>
      <c r="H282" s="36">
        <f t="shared" si="23"/>
        <v>0</v>
      </c>
      <c r="I282" s="36">
        <f t="shared" si="24"/>
        <v>0</v>
      </c>
    </row>
    <row r="283" spans="1:9" ht="15" hidden="1" customHeight="1" x14ac:dyDescent="0.2">
      <c r="A283" s="2">
        <v>18.11</v>
      </c>
      <c r="B283" s="15" t="s">
        <v>303</v>
      </c>
      <c r="C283" s="1" t="s">
        <v>53</v>
      </c>
      <c r="D283" s="3"/>
      <c r="E283" s="35">
        <v>0</v>
      </c>
      <c r="F283" s="35">
        <v>79.989999999999995</v>
      </c>
      <c r="G283" s="34">
        <f t="shared" si="25"/>
        <v>0</v>
      </c>
      <c r="H283" s="36">
        <f t="shared" si="23"/>
        <v>0</v>
      </c>
      <c r="I283" s="36">
        <f t="shared" si="24"/>
        <v>0</v>
      </c>
    </row>
    <row r="284" spans="1:9" ht="15" hidden="1" customHeight="1" x14ac:dyDescent="0.2">
      <c r="A284" s="2">
        <v>18.12</v>
      </c>
      <c r="B284" s="15" t="s">
        <v>304</v>
      </c>
      <c r="C284" s="1" t="s">
        <v>53</v>
      </c>
      <c r="D284" s="3"/>
      <c r="E284" s="35">
        <v>104.03</v>
      </c>
      <c r="F284" s="35">
        <v>18.350000000000001</v>
      </c>
      <c r="G284" s="34">
        <f t="shared" si="25"/>
        <v>0</v>
      </c>
      <c r="H284" s="36">
        <f t="shared" si="23"/>
        <v>0</v>
      </c>
      <c r="I284" s="36">
        <f t="shared" si="24"/>
        <v>0</v>
      </c>
    </row>
    <row r="285" spans="1:9" ht="15" hidden="1" customHeight="1" x14ac:dyDescent="0.2">
      <c r="A285" s="2">
        <v>18.13</v>
      </c>
      <c r="B285" s="15" t="s">
        <v>305</v>
      </c>
      <c r="C285" s="1" t="s">
        <v>53</v>
      </c>
      <c r="D285" s="3"/>
      <c r="E285" s="35">
        <v>89.61</v>
      </c>
      <c r="F285" s="35">
        <v>22.83</v>
      </c>
      <c r="G285" s="34">
        <f t="shared" si="25"/>
        <v>0</v>
      </c>
      <c r="H285" s="36">
        <f t="shared" si="23"/>
        <v>0</v>
      </c>
      <c r="I285" s="36">
        <f t="shared" si="24"/>
        <v>0</v>
      </c>
    </row>
    <row r="286" spans="1:9" ht="15" hidden="1" customHeight="1" x14ac:dyDescent="0.2">
      <c r="A286" s="2">
        <v>18.14</v>
      </c>
      <c r="B286" s="15" t="s">
        <v>306</v>
      </c>
      <c r="C286" s="1" t="s">
        <v>53</v>
      </c>
      <c r="D286" s="3"/>
      <c r="E286" s="35">
        <v>247.25</v>
      </c>
      <c r="F286" s="35">
        <v>12.8</v>
      </c>
      <c r="G286" s="34">
        <f t="shared" si="25"/>
        <v>0</v>
      </c>
      <c r="H286" s="36">
        <f t="shared" si="23"/>
        <v>0</v>
      </c>
      <c r="I286" s="36">
        <f t="shared" si="24"/>
        <v>0</v>
      </c>
    </row>
    <row r="287" spans="1:9" ht="27.75" hidden="1" customHeight="1" x14ac:dyDescent="0.2">
      <c r="A287" s="2">
        <v>18.149999999999999</v>
      </c>
      <c r="B287" s="15" t="s">
        <v>307</v>
      </c>
      <c r="C287" s="1" t="s">
        <v>53</v>
      </c>
      <c r="D287" s="3"/>
      <c r="E287" s="35">
        <v>441.5</v>
      </c>
      <c r="F287" s="35">
        <v>22.05</v>
      </c>
      <c r="G287" s="34">
        <f t="shared" si="25"/>
        <v>0</v>
      </c>
      <c r="H287" s="36">
        <f t="shared" si="23"/>
        <v>0</v>
      </c>
      <c r="I287" s="36">
        <f t="shared" si="24"/>
        <v>0</v>
      </c>
    </row>
    <row r="288" spans="1:9" ht="27.75" hidden="1" customHeight="1" x14ac:dyDescent="0.2">
      <c r="A288" s="2">
        <v>18.16</v>
      </c>
      <c r="B288" s="15" t="s">
        <v>308</v>
      </c>
      <c r="C288" s="1" t="s">
        <v>53</v>
      </c>
      <c r="D288" s="3"/>
      <c r="E288" s="35">
        <v>215.22</v>
      </c>
      <c r="F288" s="35">
        <v>19.75</v>
      </c>
      <c r="G288" s="34">
        <f t="shared" si="25"/>
        <v>0</v>
      </c>
      <c r="H288" s="36">
        <f t="shared" si="23"/>
        <v>0</v>
      </c>
      <c r="I288" s="36">
        <f t="shared" si="24"/>
        <v>0</v>
      </c>
    </row>
    <row r="289" spans="1:9" ht="41.25" hidden="1" customHeight="1" x14ac:dyDescent="0.2">
      <c r="A289" s="2">
        <v>18.170000000000002</v>
      </c>
      <c r="B289" s="15" t="s">
        <v>309</v>
      </c>
      <c r="C289" s="1" t="s">
        <v>53</v>
      </c>
      <c r="D289" s="3"/>
      <c r="E289" s="35">
        <v>406.97</v>
      </c>
      <c r="F289" s="35">
        <v>31.52</v>
      </c>
      <c r="G289" s="34">
        <f t="shared" si="25"/>
        <v>0</v>
      </c>
      <c r="H289" s="36">
        <f t="shared" si="23"/>
        <v>0</v>
      </c>
      <c r="I289" s="36">
        <f t="shared" si="24"/>
        <v>0</v>
      </c>
    </row>
    <row r="290" spans="1:9" ht="15" hidden="1" customHeight="1" x14ac:dyDescent="0.2">
      <c r="A290" s="2">
        <v>18.18</v>
      </c>
      <c r="B290" s="15" t="s">
        <v>310</v>
      </c>
      <c r="C290" s="1" t="s">
        <v>53</v>
      </c>
      <c r="D290" s="3"/>
      <c r="E290" s="35">
        <v>350.03</v>
      </c>
      <c r="F290" s="35">
        <v>38.89</v>
      </c>
      <c r="G290" s="34">
        <f t="shared" si="25"/>
        <v>0</v>
      </c>
      <c r="H290" s="36">
        <f t="shared" si="23"/>
        <v>0</v>
      </c>
      <c r="I290" s="36">
        <f t="shared" si="24"/>
        <v>0</v>
      </c>
    </row>
    <row r="291" spans="1:9" ht="15" hidden="1" customHeight="1" x14ac:dyDescent="0.2">
      <c r="A291" s="2">
        <v>18.190000000000001</v>
      </c>
      <c r="B291" s="15" t="s">
        <v>311</v>
      </c>
      <c r="C291" s="1" t="s">
        <v>53</v>
      </c>
      <c r="D291" s="3"/>
      <c r="E291" s="35">
        <v>45.49</v>
      </c>
      <c r="F291" s="35">
        <v>2.39</v>
      </c>
      <c r="G291" s="34">
        <f t="shared" si="25"/>
        <v>0</v>
      </c>
      <c r="H291" s="36">
        <f t="shared" si="23"/>
        <v>0</v>
      </c>
      <c r="I291" s="36">
        <f t="shared" si="24"/>
        <v>0</v>
      </c>
    </row>
    <row r="292" spans="1:9" ht="15" hidden="1" customHeight="1" x14ac:dyDescent="0.2">
      <c r="A292" s="2">
        <v>18.2</v>
      </c>
      <c r="B292" s="15" t="s">
        <v>312</v>
      </c>
      <c r="C292" s="1" t="s">
        <v>53</v>
      </c>
      <c r="D292" s="3"/>
      <c r="E292" s="35">
        <v>51.29</v>
      </c>
      <c r="F292" s="35">
        <v>2.69</v>
      </c>
      <c r="G292" s="34">
        <f t="shared" si="25"/>
        <v>0</v>
      </c>
      <c r="H292" s="36">
        <f t="shared" si="23"/>
        <v>0</v>
      </c>
      <c r="I292" s="36">
        <f t="shared" si="24"/>
        <v>0</v>
      </c>
    </row>
    <row r="293" spans="1:9" ht="15" hidden="1" customHeight="1" x14ac:dyDescent="0.2">
      <c r="A293" s="2">
        <v>18.21</v>
      </c>
      <c r="B293" s="15" t="s">
        <v>313</v>
      </c>
      <c r="C293" s="1" t="s">
        <v>53</v>
      </c>
      <c r="D293" s="3"/>
      <c r="E293" s="35">
        <v>33.36</v>
      </c>
      <c r="F293" s="35">
        <v>6.72</v>
      </c>
      <c r="G293" s="34">
        <f t="shared" si="25"/>
        <v>0</v>
      </c>
      <c r="H293" s="36">
        <f t="shared" si="23"/>
        <v>0</v>
      </c>
      <c r="I293" s="36">
        <f t="shared" si="24"/>
        <v>0</v>
      </c>
    </row>
    <row r="294" spans="1:9" ht="15" hidden="1" customHeight="1" x14ac:dyDescent="0.2">
      <c r="A294" s="2">
        <v>18.22</v>
      </c>
      <c r="B294" s="15" t="s">
        <v>314</v>
      </c>
      <c r="C294" s="1" t="s">
        <v>53</v>
      </c>
      <c r="D294" s="3"/>
      <c r="E294" s="35">
        <v>137.16</v>
      </c>
      <c r="F294" s="35">
        <v>15.23</v>
      </c>
      <c r="G294" s="34">
        <f t="shared" si="25"/>
        <v>0</v>
      </c>
      <c r="H294" s="36">
        <f t="shared" si="23"/>
        <v>0</v>
      </c>
      <c r="I294" s="36">
        <f t="shared" si="24"/>
        <v>0</v>
      </c>
    </row>
    <row r="295" spans="1:9" ht="15" hidden="1" customHeight="1" x14ac:dyDescent="0.2">
      <c r="A295" s="2">
        <v>18.23</v>
      </c>
      <c r="B295" s="15" t="s">
        <v>315</v>
      </c>
      <c r="C295" s="1" t="s">
        <v>53</v>
      </c>
      <c r="D295" s="3"/>
      <c r="E295" s="35">
        <v>62.51</v>
      </c>
      <c r="F295" s="35">
        <v>3.68</v>
      </c>
      <c r="G295" s="34">
        <f t="shared" si="25"/>
        <v>0</v>
      </c>
      <c r="H295" s="36">
        <f t="shared" si="23"/>
        <v>0</v>
      </c>
      <c r="I295" s="36">
        <f t="shared" si="24"/>
        <v>0</v>
      </c>
    </row>
    <row r="296" spans="1:9" ht="15" hidden="1" customHeight="1" x14ac:dyDescent="0.2">
      <c r="A296" s="2">
        <v>18.239999999999998</v>
      </c>
      <c r="B296" s="15" t="s">
        <v>316</v>
      </c>
      <c r="C296" s="1" t="s">
        <v>53</v>
      </c>
      <c r="D296" s="3"/>
      <c r="E296" s="35">
        <v>16.23</v>
      </c>
      <c r="F296" s="35">
        <v>3.28</v>
      </c>
      <c r="G296" s="34">
        <f t="shared" si="25"/>
        <v>0</v>
      </c>
      <c r="H296" s="36">
        <f t="shared" si="23"/>
        <v>0</v>
      </c>
      <c r="I296" s="36">
        <f t="shared" si="24"/>
        <v>0</v>
      </c>
    </row>
    <row r="297" spans="1:9" ht="15" hidden="1" customHeight="1" x14ac:dyDescent="0.2">
      <c r="A297" s="2">
        <v>18.25</v>
      </c>
      <c r="B297" s="15" t="s">
        <v>317</v>
      </c>
      <c r="C297" s="1" t="s">
        <v>53</v>
      </c>
      <c r="D297" s="3"/>
      <c r="E297" s="35">
        <v>76.430000000000007</v>
      </c>
      <c r="F297" s="35">
        <v>4.0199999999999996</v>
      </c>
      <c r="G297" s="34">
        <f t="shared" si="25"/>
        <v>0</v>
      </c>
      <c r="H297" s="36">
        <f t="shared" si="23"/>
        <v>0</v>
      </c>
      <c r="I297" s="36">
        <f t="shared" si="24"/>
        <v>0</v>
      </c>
    </row>
    <row r="298" spans="1:9" ht="15" hidden="1" customHeight="1" x14ac:dyDescent="0.2">
      <c r="A298" s="2">
        <v>18.260000000000002</v>
      </c>
      <c r="B298" s="15" t="s">
        <v>318</v>
      </c>
      <c r="C298" s="1" t="s">
        <v>53</v>
      </c>
      <c r="D298" s="3"/>
      <c r="E298" s="35">
        <v>102.29</v>
      </c>
      <c r="F298" s="35">
        <v>17.170000000000002</v>
      </c>
      <c r="G298" s="34">
        <f t="shared" si="25"/>
        <v>0</v>
      </c>
      <c r="H298" s="36">
        <f t="shared" si="23"/>
        <v>0</v>
      </c>
      <c r="I298" s="36">
        <f t="shared" si="24"/>
        <v>0</v>
      </c>
    </row>
    <row r="299" spans="1:9" ht="15" hidden="1" customHeight="1" x14ac:dyDescent="0.2">
      <c r="A299" s="2">
        <v>18.27</v>
      </c>
      <c r="B299" s="15" t="s">
        <v>319</v>
      </c>
      <c r="C299" s="1" t="s">
        <v>53</v>
      </c>
      <c r="D299" s="3"/>
      <c r="E299" s="35">
        <v>37.44</v>
      </c>
      <c r="F299" s="35">
        <v>15.53</v>
      </c>
      <c r="G299" s="34">
        <f t="shared" si="25"/>
        <v>0</v>
      </c>
      <c r="H299" s="36">
        <f t="shared" si="23"/>
        <v>0</v>
      </c>
      <c r="I299" s="36">
        <f t="shared" si="24"/>
        <v>0</v>
      </c>
    </row>
    <row r="300" spans="1:9" ht="15" hidden="1" customHeight="1" x14ac:dyDescent="0.2">
      <c r="A300" s="2">
        <v>18.28</v>
      </c>
      <c r="B300" s="15" t="s">
        <v>320</v>
      </c>
      <c r="C300" s="1" t="s">
        <v>53</v>
      </c>
      <c r="D300" s="3"/>
      <c r="E300" s="35">
        <v>117.43</v>
      </c>
      <c r="F300" s="35">
        <v>43.8</v>
      </c>
      <c r="G300" s="34">
        <f t="shared" si="25"/>
        <v>0</v>
      </c>
      <c r="H300" s="36">
        <f t="shared" si="23"/>
        <v>0</v>
      </c>
      <c r="I300" s="36">
        <f t="shared" si="24"/>
        <v>0</v>
      </c>
    </row>
    <row r="301" spans="1:9" ht="15" hidden="1" customHeight="1" x14ac:dyDescent="0.2">
      <c r="A301" s="2">
        <v>18.29</v>
      </c>
      <c r="B301" s="15" t="s">
        <v>321</v>
      </c>
      <c r="C301" s="1" t="s">
        <v>53</v>
      </c>
      <c r="D301" s="3"/>
      <c r="E301" s="35">
        <v>82.49</v>
      </c>
      <c r="F301" s="35">
        <v>43.8</v>
      </c>
      <c r="G301" s="34">
        <f t="shared" si="25"/>
        <v>0</v>
      </c>
      <c r="H301" s="36">
        <f t="shared" si="23"/>
        <v>0</v>
      </c>
      <c r="I301" s="36">
        <f t="shared" si="24"/>
        <v>0</v>
      </c>
    </row>
    <row r="302" spans="1:9" ht="27.75" hidden="1" customHeight="1" x14ac:dyDescent="0.2">
      <c r="A302" s="2">
        <v>18.3</v>
      </c>
      <c r="B302" s="15" t="s">
        <v>322</v>
      </c>
      <c r="C302" s="1" t="s">
        <v>53</v>
      </c>
      <c r="D302" s="3"/>
      <c r="E302" s="35">
        <v>301.87</v>
      </c>
      <c r="F302" s="35">
        <v>75.47</v>
      </c>
      <c r="G302" s="34">
        <f t="shared" si="25"/>
        <v>0</v>
      </c>
      <c r="H302" s="36">
        <f t="shared" si="23"/>
        <v>0</v>
      </c>
      <c r="I302" s="36">
        <f t="shared" si="24"/>
        <v>0</v>
      </c>
    </row>
    <row r="303" spans="1:9" ht="27.95" hidden="1" customHeight="1" x14ac:dyDescent="0.2">
      <c r="A303" s="18">
        <v>18.309999999999999</v>
      </c>
      <c r="B303" s="19" t="s">
        <v>323</v>
      </c>
      <c r="C303" s="20" t="s">
        <v>53</v>
      </c>
      <c r="D303" s="4"/>
      <c r="E303" s="35">
        <v>248.63</v>
      </c>
      <c r="F303" s="35">
        <v>62.15</v>
      </c>
      <c r="G303" s="34">
        <f t="shared" si="25"/>
        <v>0</v>
      </c>
      <c r="H303" s="36">
        <f t="shared" si="23"/>
        <v>0</v>
      </c>
      <c r="I303" s="36">
        <f t="shared" si="24"/>
        <v>0</v>
      </c>
    </row>
    <row r="304" spans="1:9" ht="15" hidden="1" customHeight="1" x14ac:dyDescent="0.2">
      <c r="A304" s="2">
        <v>18.32</v>
      </c>
      <c r="B304" s="15" t="s">
        <v>324</v>
      </c>
      <c r="C304" s="1" t="s">
        <v>53</v>
      </c>
      <c r="D304" s="3"/>
      <c r="E304" s="35">
        <v>27.02</v>
      </c>
      <c r="F304" s="35">
        <v>18.010000000000002</v>
      </c>
      <c r="G304" s="34">
        <f t="shared" si="25"/>
        <v>0</v>
      </c>
      <c r="H304" s="36">
        <f t="shared" si="23"/>
        <v>0</v>
      </c>
      <c r="I304" s="36">
        <f t="shared" si="24"/>
        <v>0</v>
      </c>
    </row>
    <row r="305" spans="1:9" ht="15" hidden="1" customHeight="1" x14ac:dyDescent="0.2">
      <c r="A305" s="2">
        <v>18.329999999999998</v>
      </c>
      <c r="B305" s="15" t="s">
        <v>325</v>
      </c>
      <c r="C305" s="1" t="s">
        <v>53</v>
      </c>
      <c r="D305" s="3"/>
      <c r="E305" s="35">
        <v>345.92</v>
      </c>
      <c r="F305" s="35">
        <v>86.47</v>
      </c>
      <c r="G305" s="34">
        <f t="shared" si="25"/>
        <v>0</v>
      </c>
      <c r="H305" s="36">
        <f t="shared" si="23"/>
        <v>0</v>
      </c>
      <c r="I305" s="36">
        <f t="shared" si="24"/>
        <v>0</v>
      </c>
    </row>
    <row r="306" spans="1:9" ht="27.75" hidden="1" customHeight="1" x14ac:dyDescent="0.2">
      <c r="A306" s="2">
        <v>18.34</v>
      </c>
      <c r="B306" s="15" t="s">
        <v>326</v>
      </c>
      <c r="C306" s="1" t="s">
        <v>53</v>
      </c>
      <c r="D306" s="3"/>
      <c r="E306" s="35">
        <v>580.46</v>
      </c>
      <c r="F306" s="35">
        <v>21.47</v>
      </c>
      <c r="G306" s="34">
        <f t="shared" si="25"/>
        <v>0</v>
      </c>
      <c r="H306" s="36">
        <f t="shared" si="23"/>
        <v>0</v>
      </c>
      <c r="I306" s="36">
        <f t="shared" si="24"/>
        <v>0</v>
      </c>
    </row>
    <row r="307" spans="1:9" ht="15" hidden="1" customHeight="1" x14ac:dyDescent="0.2">
      <c r="A307" s="2">
        <v>18.350000000000001</v>
      </c>
      <c r="B307" s="15" t="s">
        <v>327</v>
      </c>
      <c r="C307" s="1" t="s">
        <v>53</v>
      </c>
      <c r="D307" s="3"/>
      <c r="E307" s="35">
        <v>197.17</v>
      </c>
      <c r="F307" s="35">
        <v>21.91</v>
      </c>
      <c r="G307" s="34">
        <f t="shared" si="25"/>
        <v>0</v>
      </c>
      <c r="H307" s="36">
        <f t="shared" si="23"/>
        <v>0</v>
      </c>
      <c r="I307" s="36">
        <f t="shared" si="24"/>
        <v>0</v>
      </c>
    </row>
    <row r="308" spans="1:9" ht="15" hidden="1" customHeight="1" x14ac:dyDescent="0.2">
      <c r="A308" s="2">
        <v>18.36</v>
      </c>
      <c r="B308" s="15" t="s">
        <v>328</v>
      </c>
      <c r="C308" s="1" t="s">
        <v>53</v>
      </c>
      <c r="D308" s="17"/>
      <c r="E308" s="35">
        <v>113.67</v>
      </c>
      <c r="F308" s="35">
        <v>11.15</v>
      </c>
      <c r="G308" s="34">
        <f t="shared" si="25"/>
        <v>0</v>
      </c>
      <c r="H308" s="36">
        <f t="shared" si="23"/>
        <v>0</v>
      </c>
      <c r="I308" s="36">
        <f t="shared" si="24"/>
        <v>0</v>
      </c>
    </row>
    <row r="309" spans="1:9" ht="15" hidden="1" customHeight="1" x14ac:dyDescent="0.2">
      <c r="A309" s="2">
        <v>18.37</v>
      </c>
      <c r="B309" s="15" t="s">
        <v>329</v>
      </c>
      <c r="C309" s="1" t="s">
        <v>53</v>
      </c>
      <c r="D309" s="3"/>
      <c r="E309" s="35">
        <v>42.49</v>
      </c>
      <c r="F309" s="35">
        <v>66.459999999999994</v>
      </c>
      <c r="G309" s="34">
        <f t="shared" si="25"/>
        <v>0</v>
      </c>
      <c r="H309" s="36">
        <f t="shared" si="23"/>
        <v>0</v>
      </c>
      <c r="I309" s="36">
        <f t="shared" si="24"/>
        <v>0</v>
      </c>
    </row>
    <row r="310" spans="1:9" ht="15" hidden="1" customHeight="1" x14ac:dyDescent="0.2">
      <c r="A310" s="2">
        <v>18.38</v>
      </c>
      <c r="B310" s="15" t="s">
        <v>330</v>
      </c>
      <c r="C310" s="1" t="s">
        <v>53</v>
      </c>
      <c r="D310" s="3"/>
      <c r="E310" s="35">
        <v>146.54</v>
      </c>
      <c r="F310" s="35">
        <v>97.69</v>
      </c>
      <c r="G310" s="34">
        <f t="shared" si="25"/>
        <v>0</v>
      </c>
      <c r="H310" s="36">
        <f t="shared" si="23"/>
        <v>0</v>
      </c>
      <c r="I310" s="36">
        <f t="shared" si="24"/>
        <v>0</v>
      </c>
    </row>
    <row r="311" spans="1:9" ht="15" hidden="1" customHeight="1" x14ac:dyDescent="0.2">
      <c r="A311" s="2">
        <v>18.39</v>
      </c>
      <c r="B311" s="15" t="s">
        <v>331</v>
      </c>
      <c r="C311" s="1" t="s">
        <v>53</v>
      </c>
      <c r="D311" s="3"/>
      <c r="E311" s="35">
        <v>103.89</v>
      </c>
      <c r="F311" s="35">
        <v>69.260000000000005</v>
      </c>
      <c r="G311" s="34">
        <f t="shared" si="25"/>
        <v>0</v>
      </c>
      <c r="H311" s="36">
        <f t="shared" si="23"/>
        <v>0</v>
      </c>
      <c r="I311" s="36">
        <f t="shared" si="24"/>
        <v>0</v>
      </c>
    </row>
    <row r="312" spans="1:9" ht="15" hidden="1" customHeight="1" x14ac:dyDescent="0.2">
      <c r="A312" s="2">
        <v>18.399999999999999</v>
      </c>
      <c r="B312" s="15" t="s">
        <v>332</v>
      </c>
      <c r="C312" s="1" t="s">
        <v>53</v>
      </c>
      <c r="D312" s="3"/>
      <c r="E312" s="35">
        <v>24.77</v>
      </c>
      <c r="F312" s="35">
        <v>8.25</v>
      </c>
      <c r="G312" s="34">
        <f t="shared" si="25"/>
        <v>0</v>
      </c>
      <c r="H312" s="36">
        <f t="shared" si="23"/>
        <v>0</v>
      </c>
      <c r="I312" s="36">
        <f t="shared" si="24"/>
        <v>0</v>
      </c>
    </row>
    <row r="313" spans="1:9" ht="15" hidden="1" customHeight="1" x14ac:dyDescent="0.2">
      <c r="A313" s="2">
        <v>18.41</v>
      </c>
      <c r="B313" s="15" t="s">
        <v>333</v>
      </c>
      <c r="C313" s="1" t="s">
        <v>53</v>
      </c>
      <c r="D313" s="3"/>
      <c r="E313" s="35">
        <v>18.55</v>
      </c>
      <c r="F313" s="35">
        <v>6.18</v>
      </c>
      <c r="G313" s="34">
        <f t="shared" si="25"/>
        <v>0</v>
      </c>
      <c r="H313" s="36">
        <f t="shared" si="23"/>
        <v>0</v>
      </c>
      <c r="I313" s="36">
        <f t="shared" si="24"/>
        <v>0</v>
      </c>
    </row>
    <row r="314" spans="1:9" ht="15" hidden="1" customHeight="1" x14ac:dyDescent="0.2">
      <c r="A314" s="2">
        <v>18.420000000000002</v>
      </c>
      <c r="B314" s="15" t="s">
        <v>334</v>
      </c>
      <c r="C314" s="1" t="s">
        <v>53</v>
      </c>
      <c r="D314" s="3"/>
      <c r="E314" s="35">
        <v>51.87</v>
      </c>
      <c r="F314" s="35">
        <v>17.29</v>
      </c>
      <c r="G314" s="34">
        <f t="shared" si="25"/>
        <v>0</v>
      </c>
      <c r="H314" s="36">
        <f t="shared" si="23"/>
        <v>0</v>
      </c>
      <c r="I314" s="36">
        <f t="shared" si="24"/>
        <v>0</v>
      </c>
    </row>
    <row r="315" spans="1:9" ht="15" hidden="1" customHeight="1" x14ac:dyDescent="0.2">
      <c r="A315" s="2">
        <v>18.43</v>
      </c>
      <c r="B315" s="15" t="s">
        <v>335</v>
      </c>
      <c r="C315" s="1" t="s">
        <v>53</v>
      </c>
      <c r="D315" s="3"/>
      <c r="E315" s="35">
        <v>126.49</v>
      </c>
      <c r="F315" s="35">
        <v>31.62</v>
      </c>
      <c r="G315" s="34">
        <f t="shared" si="25"/>
        <v>0</v>
      </c>
      <c r="H315" s="36">
        <f t="shared" si="23"/>
        <v>0</v>
      </c>
      <c r="I315" s="36">
        <f t="shared" si="24"/>
        <v>0</v>
      </c>
    </row>
    <row r="316" spans="1:9" ht="15" hidden="1" customHeight="1" x14ac:dyDescent="0.2">
      <c r="A316" s="2">
        <v>18.440000000000001</v>
      </c>
      <c r="B316" s="15" t="s">
        <v>336</v>
      </c>
      <c r="C316" s="1" t="s">
        <v>53</v>
      </c>
      <c r="D316" s="3"/>
      <c r="E316" s="35">
        <v>62.96</v>
      </c>
      <c r="F316" s="35">
        <v>15.74</v>
      </c>
      <c r="G316" s="34">
        <f t="shared" si="25"/>
        <v>0</v>
      </c>
      <c r="H316" s="36">
        <f t="shared" si="23"/>
        <v>0</v>
      </c>
      <c r="I316" s="36">
        <f t="shared" si="24"/>
        <v>0</v>
      </c>
    </row>
    <row r="317" spans="1:9" ht="15" hidden="1" customHeight="1" x14ac:dyDescent="0.2">
      <c r="A317" s="2">
        <v>18.45</v>
      </c>
      <c r="B317" s="15" t="s">
        <v>337</v>
      </c>
      <c r="C317" s="1" t="s">
        <v>53</v>
      </c>
      <c r="D317" s="3"/>
      <c r="E317" s="35">
        <v>32.79</v>
      </c>
      <c r="F317" s="35">
        <v>8.75</v>
      </c>
      <c r="G317" s="34">
        <f t="shared" si="25"/>
        <v>0</v>
      </c>
      <c r="H317" s="36">
        <f t="shared" si="23"/>
        <v>0</v>
      </c>
      <c r="I317" s="36">
        <f t="shared" si="24"/>
        <v>0</v>
      </c>
    </row>
    <row r="318" spans="1:9" ht="15" hidden="1" customHeight="1" x14ac:dyDescent="0.2">
      <c r="A318" s="2">
        <v>18.46</v>
      </c>
      <c r="B318" s="15" t="s">
        <v>338</v>
      </c>
      <c r="C318" s="1" t="s">
        <v>53</v>
      </c>
      <c r="D318" s="3"/>
      <c r="E318" s="35">
        <v>112.35</v>
      </c>
      <c r="F318" s="35">
        <v>5.47</v>
      </c>
      <c r="G318" s="34">
        <f t="shared" si="25"/>
        <v>0</v>
      </c>
      <c r="H318" s="36">
        <f t="shared" si="23"/>
        <v>0</v>
      </c>
      <c r="I318" s="36">
        <f t="shared" si="24"/>
        <v>0</v>
      </c>
    </row>
    <row r="319" spans="1:9" ht="15" hidden="1" customHeight="1" x14ac:dyDescent="0.2">
      <c r="A319" s="2">
        <v>18.47</v>
      </c>
      <c r="B319" s="15" t="s">
        <v>339</v>
      </c>
      <c r="C319" s="1" t="s">
        <v>53</v>
      </c>
      <c r="D319" s="3"/>
      <c r="E319" s="35">
        <v>60.98</v>
      </c>
      <c r="F319" s="35">
        <v>8.75</v>
      </c>
      <c r="G319" s="34">
        <f t="shared" si="25"/>
        <v>0</v>
      </c>
      <c r="H319" s="36">
        <f t="shared" si="23"/>
        <v>0</v>
      </c>
      <c r="I319" s="36">
        <f t="shared" si="24"/>
        <v>0</v>
      </c>
    </row>
    <row r="320" spans="1:9" ht="27.75" hidden="1" customHeight="1" x14ac:dyDescent="0.2">
      <c r="A320" s="2">
        <v>18.48</v>
      </c>
      <c r="B320" s="15" t="s">
        <v>340</v>
      </c>
      <c r="C320" s="1" t="s">
        <v>53</v>
      </c>
      <c r="D320" s="3"/>
      <c r="E320" s="35">
        <v>496.12</v>
      </c>
      <c r="F320" s="35">
        <v>212.62</v>
      </c>
      <c r="G320" s="34">
        <f t="shared" si="25"/>
        <v>0</v>
      </c>
      <c r="H320" s="36">
        <f t="shared" si="23"/>
        <v>0</v>
      </c>
      <c r="I320" s="36">
        <f t="shared" si="24"/>
        <v>0</v>
      </c>
    </row>
    <row r="321" spans="1:9" ht="27.75" hidden="1" customHeight="1" x14ac:dyDescent="0.2">
      <c r="A321" s="2">
        <v>18.489999999999998</v>
      </c>
      <c r="B321" s="15" t="s">
        <v>341</v>
      </c>
      <c r="C321" s="1" t="s">
        <v>53</v>
      </c>
      <c r="D321" s="3"/>
      <c r="E321" s="35">
        <v>309.70999999999998</v>
      </c>
      <c r="F321" s="35">
        <v>206.47</v>
      </c>
      <c r="G321" s="34">
        <f t="shared" si="25"/>
        <v>0</v>
      </c>
      <c r="H321" s="36">
        <f t="shared" si="23"/>
        <v>0</v>
      </c>
      <c r="I321" s="36">
        <f t="shared" si="24"/>
        <v>0</v>
      </c>
    </row>
    <row r="322" spans="1:9" ht="15" hidden="1" customHeight="1" x14ac:dyDescent="0.2">
      <c r="A322" s="2">
        <v>18.5</v>
      </c>
      <c r="B322" s="15" t="s">
        <v>342</v>
      </c>
      <c r="C322" s="1" t="s">
        <v>53</v>
      </c>
      <c r="D322" s="3"/>
      <c r="E322" s="35">
        <v>104.02</v>
      </c>
      <c r="F322" s="35">
        <v>69.34</v>
      </c>
      <c r="G322" s="34">
        <f t="shared" si="25"/>
        <v>0</v>
      </c>
      <c r="H322" s="36">
        <f t="shared" si="23"/>
        <v>0</v>
      </c>
      <c r="I322" s="36">
        <f t="shared" si="24"/>
        <v>0</v>
      </c>
    </row>
    <row r="323" spans="1:9" ht="15" hidden="1" customHeight="1" x14ac:dyDescent="0.2">
      <c r="A323" s="2">
        <v>18.510000000000002</v>
      </c>
      <c r="B323" s="15" t="s">
        <v>343</v>
      </c>
      <c r="C323" s="1" t="s">
        <v>53</v>
      </c>
      <c r="D323" s="3"/>
      <c r="E323" s="35">
        <v>8.35</v>
      </c>
      <c r="F323" s="35">
        <v>1.78</v>
      </c>
      <c r="G323" s="34">
        <f t="shared" si="25"/>
        <v>0</v>
      </c>
      <c r="H323" s="36">
        <f t="shared" si="23"/>
        <v>0</v>
      </c>
      <c r="I323" s="36">
        <f t="shared" si="24"/>
        <v>0</v>
      </c>
    </row>
    <row r="324" spans="1:9" ht="15" hidden="1" customHeight="1" x14ac:dyDescent="0.2">
      <c r="A324" s="2">
        <v>18.52</v>
      </c>
      <c r="B324" s="15" t="s">
        <v>344</v>
      </c>
      <c r="C324" s="1" t="s">
        <v>53</v>
      </c>
      <c r="D324" s="3"/>
      <c r="E324" s="35">
        <v>718.32</v>
      </c>
      <c r="F324" s="35">
        <v>48.16</v>
      </c>
      <c r="G324" s="34">
        <f t="shared" si="25"/>
        <v>0</v>
      </c>
      <c r="H324" s="36">
        <f t="shared" si="23"/>
        <v>0</v>
      </c>
      <c r="I324" s="36">
        <f t="shared" si="24"/>
        <v>0</v>
      </c>
    </row>
    <row r="325" spans="1:9" ht="27.75" hidden="1" customHeight="1" x14ac:dyDescent="0.2">
      <c r="A325" s="2">
        <v>18.53</v>
      </c>
      <c r="B325" s="15" t="s">
        <v>345</v>
      </c>
      <c r="C325" s="1" t="s">
        <v>53</v>
      </c>
      <c r="D325" s="3"/>
      <c r="E325" s="35">
        <v>474.62</v>
      </c>
      <c r="F325" s="35">
        <v>35.72</v>
      </c>
      <c r="G325" s="34">
        <f t="shared" si="25"/>
        <v>0</v>
      </c>
      <c r="H325" s="36">
        <f t="shared" si="23"/>
        <v>0</v>
      </c>
      <c r="I325" s="36">
        <f t="shared" si="24"/>
        <v>0</v>
      </c>
    </row>
    <row r="326" spans="1:9" ht="15" hidden="1" customHeight="1" x14ac:dyDescent="0.2">
      <c r="A326" s="2">
        <v>18.54</v>
      </c>
      <c r="B326" s="15" t="s">
        <v>346</v>
      </c>
      <c r="C326" s="1" t="s">
        <v>53</v>
      </c>
      <c r="D326" s="3"/>
      <c r="E326" s="35">
        <v>388.09</v>
      </c>
      <c r="F326" s="35">
        <v>22.35</v>
      </c>
      <c r="G326" s="34">
        <f t="shared" si="25"/>
        <v>0</v>
      </c>
      <c r="H326" s="36">
        <f t="shared" si="23"/>
        <v>0</v>
      </c>
      <c r="I326" s="36">
        <f t="shared" si="24"/>
        <v>0</v>
      </c>
    </row>
    <row r="327" spans="1:9" ht="15" hidden="1" customHeight="1" x14ac:dyDescent="0.2">
      <c r="A327" s="2">
        <v>18.55</v>
      </c>
      <c r="B327" s="15" t="s">
        <v>347</v>
      </c>
      <c r="C327" s="1" t="s">
        <v>53</v>
      </c>
      <c r="D327" s="3"/>
      <c r="E327" s="35">
        <v>69.31</v>
      </c>
      <c r="F327" s="35">
        <v>7.7</v>
      </c>
      <c r="G327" s="34">
        <f t="shared" si="25"/>
        <v>0</v>
      </c>
      <c r="H327" s="36">
        <f t="shared" si="23"/>
        <v>0</v>
      </c>
      <c r="I327" s="36">
        <f t="shared" si="24"/>
        <v>0</v>
      </c>
    </row>
    <row r="328" spans="1:9" ht="15" hidden="1" customHeight="1" x14ac:dyDescent="0.2">
      <c r="A328" s="2">
        <v>18.559999999999999</v>
      </c>
      <c r="B328" s="15" t="s">
        <v>348</v>
      </c>
      <c r="C328" s="1" t="s">
        <v>53</v>
      </c>
      <c r="D328" s="3"/>
      <c r="E328" s="35">
        <v>24.42</v>
      </c>
      <c r="F328" s="35">
        <v>5.88</v>
      </c>
      <c r="G328" s="34">
        <f t="shared" si="25"/>
        <v>0</v>
      </c>
      <c r="H328" s="36">
        <f t="shared" si="23"/>
        <v>0</v>
      </c>
      <c r="I328" s="36">
        <f t="shared" si="24"/>
        <v>0</v>
      </c>
    </row>
    <row r="329" spans="1:9" ht="15" hidden="1" customHeight="1" x14ac:dyDescent="0.2">
      <c r="A329" s="2">
        <v>18.57</v>
      </c>
      <c r="B329" s="15" t="s">
        <v>349</v>
      </c>
      <c r="C329" s="1" t="s">
        <v>53</v>
      </c>
      <c r="D329" s="3"/>
      <c r="E329" s="35">
        <v>107.17</v>
      </c>
      <c r="F329" s="35">
        <v>2.0299999999999998</v>
      </c>
      <c r="G329" s="34">
        <f t="shared" si="25"/>
        <v>0</v>
      </c>
      <c r="H329" s="36">
        <f t="shared" si="23"/>
        <v>0</v>
      </c>
      <c r="I329" s="36">
        <f t="shared" si="24"/>
        <v>0</v>
      </c>
    </row>
    <row r="330" spans="1:9" ht="15" hidden="1" customHeight="1" x14ac:dyDescent="0.2">
      <c r="A330" s="2">
        <v>18.579999999999998</v>
      </c>
      <c r="B330" s="15" t="s">
        <v>350</v>
      </c>
      <c r="C330" s="1" t="s">
        <v>53</v>
      </c>
      <c r="D330" s="3"/>
      <c r="E330" s="35">
        <v>95.73</v>
      </c>
      <c r="F330" s="35">
        <v>3.53</v>
      </c>
      <c r="G330" s="34">
        <f t="shared" si="25"/>
        <v>0</v>
      </c>
      <c r="H330" s="36">
        <f t="shared" si="23"/>
        <v>0</v>
      </c>
      <c r="I330" s="36">
        <f t="shared" si="24"/>
        <v>0</v>
      </c>
    </row>
    <row r="331" spans="1:9" ht="15" hidden="1" customHeight="1" x14ac:dyDescent="0.2">
      <c r="A331" s="2">
        <v>18.59</v>
      </c>
      <c r="B331" s="15" t="s">
        <v>351</v>
      </c>
      <c r="C331" s="1" t="s">
        <v>53</v>
      </c>
      <c r="D331" s="3"/>
      <c r="E331" s="35">
        <v>38.86</v>
      </c>
      <c r="F331" s="35">
        <v>3.23</v>
      </c>
      <c r="G331" s="34">
        <f t="shared" si="25"/>
        <v>0</v>
      </c>
      <c r="H331" s="36">
        <f t="shared" si="23"/>
        <v>0</v>
      </c>
      <c r="I331" s="36">
        <f t="shared" si="24"/>
        <v>0</v>
      </c>
    </row>
    <row r="332" spans="1:9" ht="15" hidden="1" customHeight="1" x14ac:dyDescent="0.2">
      <c r="A332" s="2">
        <v>18.600000000000001</v>
      </c>
      <c r="B332" s="15" t="s">
        <v>352</v>
      </c>
      <c r="C332" s="1" t="s">
        <v>53</v>
      </c>
      <c r="D332" s="3"/>
      <c r="E332" s="35">
        <v>71.87</v>
      </c>
      <c r="F332" s="35">
        <v>3.23</v>
      </c>
      <c r="G332" s="34">
        <f t="shared" si="25"/>
        <v>0</v>
      </c>
      <c r="H332" s="36">
        <f t="shared" ref="H332:H395" si="26">E332*D332</f>
        <v>0</v>
      </c>
      <c r="I332" s="36">
        <f t="shared" ref="I332:I395" si="27">F332*D332</f>
        <v>0</v>
      </c>
    </row>
    <row r="333" spans="1:9" ht="15" hidden="1" customHeight="1" x14ac:dyDescent="0.2">
      <c r="A333" s="2">
        <v>18.61</v>
      </c>
      <c r="B333" s="15" t="s">
        <v>353</v>
      </c>
      <c r="C333" s="1" t="s">
        <v>53</v>
      </c>
      <c r="D333" s="3"/>
      <c r="E333" s="35">
        <v>78.38</v>
      </c>
      <c r="F333" s="35">
        <v>3.15</v>
      </c>
      <c r="G333" s="34">
        <f t="shared" si="25"/>
        <v>0</v>
      </c>
      <c r="H333" s="36">
        <f t="shared" si="26"/>
        <v>0</v>
      </c>
      <c r="I333" s="36">
        <f t="shared" si="27"/>
        <v>0</v>
      </c>
    </row>
    <row r="334" spans="1:9" ht="15" hidden="1" customHeight="1" x14ac:dyDescent="0.2">
      <c r="A334" s="2">
        <v>18.62</v>
      </c>
      <c r="B334" s="15" t="s">
        <v>354</v>
      </c>
      <c r="C334" s="1" t="s">
        <v>53</v>
      </c>
      <c r="D334" s="3"/>
      <c r="E334" s="35">
        <v>133.58000000000001</v>
      </c>
      <c r="F334" s="35">
        <v>3.15</v>
      </c>
      <c r="G334" s="34">
        <f t="shared" si="25"/>
        <v>0</v>
      </c>
      <c r="H334" s="36">
        <f t="shared" si="26"/>
        <v>0</v>
      </c>
      <c r="I334" s="36">
        <f t="shared" si="27"/>
        <v>0</v>
      </c>
    </row>
    <row r="335" spans="1:9" ht="15" hidden="1" customHeight="1" x14ac:dyDescent="0.2">
      <c r="A335" s="2">
        <v>18.63</v>
      </c>
      <c r="B335" s="15" t="s">
        <v>355</v>
      </c>
      <c r="C335" s="1" t="s">
        <v>53</v>
      </c>
      <c r="D335" s="3"/>
      <c r="E335" s="35">
        <v>163.04</v>
      </c>
      <c r="F335" s="35">
        <v>3.15</v>
      </c>
      <c r="G335" s="34">
        <f t="shared" si="25"/>
        <v>0</v>
      </c>
      <c r="H335" s="36">
        <f t="shared" si="26"/>
        <v>0</v>
      </c>
      <c r="I335" s="36">
        <f t="shared" si="27"/>
        <v>0</v>
      </c>
    </row>
    <row r="336" spans="1:9" ht="15" hidden="1" customHeight="1" x14ac:dyDescent="0.2">
      <c r="A336" s="2">
        <v>18.64</v>
      </c>
      <c r="B336" s="15" t="s">
        <v>356</v>
      </c>
      <c r="C336" s="1" t="s">
        <v>53</v>
      </c>
      <c r="D336" s="3"/>
      <c r="E336" s="35">
        <v>88.78</v>
      </c>
      <c r="F336" s="35">
        <v>22.19</v>
      </c>
      <c r="G336" s="34">
        <f t="shared" si="25"/>
        <v>0</v>
      </c>
      <c r="H336" s="36">
        <f t="shared" si="26"/>
        <v>0</v>
      </c>
      <c r="I336" s="36">
        <f t="shared" si="27"/>
        <v>0</v>
      </c>
    </row>
    <row r="337" spans="1:9" ht="15" hidden="1" customHeight="1" x14ac:dyDescent="0.2">
      <c r="A337" s="2">
        <v>18.649999999999999</v>
      </c>
      <c r="B337" s="15" t="s">
        <v>357</v>
      </c>
      <c r="C337" s="1" t="s">
        <v>59</v>
      </c>
      <c r="D337" s="3"/>
      <c r="E337" s="35">
        <v>8.1999999999999993</v>
      </c>
      <c r="F337" s="35">
        <v>7.5</v>
      </c>
      <c r="G337" s="34">
        <f t="shared" ref="G337:G347" si="28">ROUND(D337*(E337+F337),2)</f>
        <v>0</v>
      </c>
      <c r="H337" s="36">
        <f t="shared" si="26"/>
        <v>0</v>
      </c>
      <c r="I337" s="36">
        <f t="shared" si="27"/>
        <v>0</v>
      </c>
    </row>
    <row r="338" spans="1:9" ht="15" hidden="1" customHeight="1" x14ac:dyDescent="0.2">
      <c r="A338" s="2">
        <v>18.66</v>
      </c>
      <c r="B338" s="15" t="s">
        <v>358</v>
      </c>
      <c r="C338" s="1" t="s">
        <v>59</v>
      </c>
      <c r="D338" s="3"/>
      <c r="E338" s="35">
        <v>3.68</v>
      </c>
      <c r="F338" s="35">
        <v>1.43</v>
      </c>
      <c r="G338" s="34">
        <f t="shared" si="28"/>
        <v>0</v>
      </c>
      <c r="H338" s="36">
        <f t="shared" si="26"/>
        <v>0</v>
      </c>
      <c r="I338" s="36">
        <f t="shared" si="27"/>
        <v>0</v>
      </c>
    </row>
    <row r="339" spans="1:9" ht="15" hidden="1" customHeight="1" x14ac:dyDescent="0.2">
      <c r="A339" s="2">
        <v>18.670000000000002</v>
      </c>
      <c r="B339" s="15" t="s">
        <v>359</v>
      </c>
      <c r="C339" s="1" t="s">
        <v>59</v>
      </c>
      <c r="D339" s="3"/>
      <c r="E339" s="35">
        <v>7.63</v>
      </c>
      <c r="F339" s="35">
        <v>1.85</v>
      </c>
      <c r="G339" s="34">
        <f t="shared" si="28"/>
        <v>0</v>
      </c>
      <c r="H339" s="36">
        <f t="shared" si="26"/>
        <v>0</v>
      </c>
      <c r="I339" s="36">
        <f t="shared" si="27"/>
        <v>0</v>
      </c>
    </row>
    <row r="340" spans="1:9" ht="15" hidden="1" customHeight="1" x14ac:dyDescent="0.2">
      <c r="A340" s="2">
        <v>18.68</v>
      </c>
      <c r="B340" s="15" t="s">
        <v>360</v>
      </c>
      <c r="C340" s="1" t="s">
        <v>59</v>
      </c>
      <c r="D340" s="3"/>
      <c r="E340" s="35">
        <v>11.87</v>
      </c>
      <c r="F340" s="35">
        <v>2.4900000000000002</v>
      </c>
      <c r="G340" s="34">
        <f t="shared" si="28"/>
        <v>0</v>
      </c>
      <c r="H340" s="36">
        <f t="shared" si="26"/>
        <v>0</v>
      </c>
      <c r="I340" s="36">
        <f t="shared" si="27"/>
        <v>0</v>
      </c>
    </row>
    <row r="341" spans="1:9" ht="15" hidden="1" customHeight="1" x14ac:dyDescent="0.2">
      <c r="A341" s="2">
        <v>18.690000000000001</v>
      </c>
      <c r="B341" s="15" t="s">
        <v>361</v>
      </c>
      <c r="C341" s="1" t="s">
        <v>59</v>
      </c>
      <c r="D341" s="3"/>
      <c r="E341" s="35">
        <v>35.369999999999997</v>
      </c>
      <c r="F341" s="35">
        <v>6.91</v>
      </c>
      <c r="G341" s="34">
        <f t="shared" si="28"/>
        <v>0</v>
      </c>
      <c r="H341" s="36">
        <f t="shared" si="26"/>
        <v>0</v>
      </c>
      <c r="I341" s="36">
        <f t="shared" si="27"/>
        <v>0</v>
      </c>
    </row>
    <row r="342" spans="1:9" ht="15" hidden="1" customHeight="1" x14ac:dyDescent="0.2">
      <c r="A342" s="2">
        <v>18.7</v>
      </c>
      <c r="B342" s="15" t="s">
        <v>362</v>
      </c>
      <c r="C342" s="1" t="s">
        <v>59</v>
      </c>
      <c r="D342" s="3"/>
      <c r="E342" s="35">
        <v>76.739999999999995</v>
      </c>
      <c r="F342" s="35">
        <v>14</v>
      </c>
      <c r="G342" s="34">
        <f t="shared" si="28"/>
        <v>0</v>
      </c>
      <c r="H342" s="36">
        <f t="shared" si="26"/>
        <v>0</v>
      </c>
      <c r="I342" s="36">
        <f t="shared" si="27"/>
        <v>0</v>
      </c>
    </row>
    <row r="343" spans="1:9" ht="27.75" hidden="1" customHeight="1" x14ac:dyDescent="0.2">
      <c r="A343" s="18">
        <v>18.71</v>
      </c>
      <c r="B343" s="25" t="s">
        <v>363</v>
      </c>
      <c r="C343" s="20" t="s">
        <v>59</v>
      </c>
      <c r="D343" s="5"/>
      <c r="E343" s="35">
        <v>67.56</v>
      </c>
      <c r="F343" s="35">
        <v>2.25</v>
      </c>
      <c r="G343" s="34">
        <f t="shared" si="28"/>
        <v>0</v>
      </c>
      <c r="H343" s="36">
        <f t="shared" si="26"/>
        <v>0</v>
      </c>
      <c r="I343" s="36">
        <f t="shared" si="27"/>
        <v>0</v>
      </c>
    </row>
    <row r="344" spans="1:9" ht="15" hidden="1" customHeight="1" x14ac:dyDescent="0.2">
      <c r="A344" s="2">
        <v>18.72</v>
      </c>
      <c r="B344" s="15" t="s">
        <v>364</v>
      </c>
      <c r="C344" s="1" t="s">
        <v>53</v>
      </c>
      <c r="D344" s="3"/>
      <c r="E344" s="35">
        <v>8.15</v>
      </c>
      <c r="F344" s="35">
        <v>5.1100000000000003</v>
      </c>
      <c r="G344" s="34">
        <f t="shared" si="28"/>
        <v>0</v>
      </c>
      <c r="H344" s="36">
        <f t="shared" si="26"/>
        <v>0</v>
      </c>
      <c r="I344" s="36">
        <f t="shared" si="27"/>
        <v>0</v>
      </c>
    </row>
    <row r="345" spans="1:9" ht="15" hidden="1" customHeight="1" x14ac:dyDescent="0.2">
      <c r="A345" s="2">
        <v>18.73</v>
      </c>
      <c r="B345" s="15" t="s">
        <v>365</v>
      </c>
      <c r="C345" s="1" t="s">
        <v>53</v>
      </c>
      <c r="D345" s="3"/>
      <c r="E345" s="35">
        <v>3.16</v>
      </c>
      <c r="F345" s="35">
        <v>157.94999999999999</v>
      </c>
      <c r="G345" s="34">
        <f t="shared" si="28"/>
        <v>0</v>
      </c>
      <c r="H345" s="36">
        <f t="shared" si="26"/>
        <v>0</v>
      </c>
      <c r="I345" s="36">
        <f t="shared" si="27"/>
        <v>0</v>
      </c>
    </row>
    <row r="346" spans="1:9" ht="15" hidden="1" customHeight="1" x14ac:dyDescent="0.2">
      <c r="A346" s="2">
        <v>18.739999999999998</v>
      </c>
      <c r="B346" s="15" t="s">
        <v>366</v>
      </c>
      <c r="C346" s="1" t="s">
        <v>53</v>
      </c>
      <c r="D346" s="3"/>
      <c r="E346" s="35">
        <v>6.33</v>
      </c>
      <c r="F346" s="35">
        <v>236.92</v>
      </c>
      <c r="G346" s="34">
        <f t="shared" si="28"/>
        <v>0</v>
      </c>
      <c r="H346" s="36">
        <f t="shared" si="26"/>
        <v>0</v>
      </c>
      <c r="I346" s="36">
        <f t="shared" si="27"/>
        <v>0</v>
      </c>
    </row>
    <row r="347" spans="1:9" ht="15" hidden="1" customHeight="1" x14ac:dyDescent="0.2">
      <c r="A347" s="2">
        <v>18.75</v>
      </c>
      <c r="B347" s="15" t="s">
        <v>367</v>
      </c>
      <c r="C347" s="1" t="s">
        <v>53</v>
      </c>
      <c r="D347" s="3"/>
      <c r="E347" s="35">
        <v>275.12</v>
      </c>
      <c r="F347" s="35">
        <v>28.63</v>
      </c>
      <c r="G347" s="34">
        <f t="shared" si="28"/>
        <v>0</v>
      </c>
      <c r="H347" s="36">
        <f t="shared" si="26"/>
        <v>0</v>
      </c>
      <c r="I347" s="36">
        <f t="shared" si="27"/>
        <v>0</v>
      </c>
    </row>
    <row r="348" spans="1:9" ht="17.100000000000001" hidden="1" customHeight="1" x14ac:dyDescent="0.2">
      <c r="A348" s="11">
        <v>19</v>
      </c>
      <c r="B348" s="12" t="s">
        <v>368</v>
      </c>
      <c r="C348" s="26"/>
      <c r="D348" s="32"/>
      <c r="E348" s="32"/>
      <c r="F348" s="32"/>
      <c r="G348" s="27"/>
      <c r="H348" s="36">
        <f t="shared" si="26"/>
        <v>0</v>
      </c>
      <c r="I348" s="36">
        <f t="shared" si="27"/>
        <v>0</v>
      </c>
    </row>
    <row r="349" spans="1:9" ht="15" hidden="1" customHeight="1" x14ac:dyDescent="0.2">
      <c r="A349" s="14">
        <v>19.100000000000001</v>
      </c>
      <c r="B349" s="15" t="s">
        <v>369</v>
      </c>
      <c r="C349" s="1" t="s">
        <v>53</v>
      </c>
      <c r="D349" s="3"/>
      <c r="E349" s="35">
        <v>297.10000000000002</v>
      </c>
      <c r="F349" s="35">
        <v>192.41</v>
      </c>
      <c r="G349" s="34">
        <f t="shared" ref="G349:G354" si="29">ROUND(D349*(E349+F349),2)</f>
        <v>0</v>
      </c>
      <c r="H349" s="36">
        <f t="shared" si="26"/>
        <v>0</v>
      </c>
      <c r="I349" s="36">
        <f t="shared" si="27"/>
        <v>0</v>
      </c>
    </row>
    <row r="350" spans="1:9" ht="15" hidden="1" customHeight="1" x14ac:dyDescent="0.2">
      <c r="A350" s="14">
        <v>19.2</v>
      </c>
      <c r="B350" s="15" t="s">
        <v>370</v>
      </c>
      <c r="C350" s="1" t="s">
        <v>53</v>
      </c>
      <c r="D350" s="3"/>
      <c r="E350" s="35">
        <v>20.61</v>
      </c>
      <c r="F350" s="35">
        <v>9.8699999999999992</v>
      </c>
      <c r="G350" s="34">
        <f t="shared" si="29"/>
        <v>0</v>
      </c>
      <c r="H350" s="36">
        <f t="shared" si="26"/>
        <v>0</v>
      </c>
      <c r="I350" s="36">
        <f t="shared" si="27"/>
        <v>0</v>
      </c>
    </row>
    <row r="351" spans="1:9" ht="15" hidden="1" customHeight="1" x14ac:dyDescent="0.2">
      <c r="A351" s="14">
        <v>19.3</v>
      </c>
      <c r="B351" s="15" t="s">
        <v>371</v>
      </c>
      <c r="C351" s="1" t="s">
        <v>53</v>
      </c>
      <c r="D351" s="3"/>
      <c r="E351" s="35">
        <v>32.909999999999997</v>
      </c>
      <c r="F351" s="35">
        <v>12.43</v>
      </c>
      <c r="G351" s="34">
        <f t="shared" si="29"/>
        <v>0</v>
      </c>
      <c r="H351" s="36">
        <f t="shared" si="26"/>
        <v>0</v>
      </c>
      <c r="I351" s="36">
        <f t="shared" si="27"/>
        <v>0</v>
      </c>
    </row>
    <row r="352" spans="1:9" ht="15" hidden="1" customHeight="1" x14ac:dyDescent="0.2">
      <c r="A352" s="14">
        <v>19.399999999999999</v>
      </c>
      <c r="B352" s="15" t="s">
        <v>372</v>
      </c>
      <c r="C352" s="1" t="s">
        <v>53</v>
      </c>
      <c r="D352" s="3"/>
      <c r="E352" s="35">
        <v>75.12</v>
      </c>
      <c r="F352" s="35">
        <v>5.92</v>
      </c>
      <c r="G352" s="34">
        <f t="shared" si="29"/>
        <v>0</v>
      </c>
      <c r="H352" s="36">
        <f t="shared" si="26"/>
        <v>0</v>
      </c>
      <c r="I352" s="36">
        <f t="shared" si="27"/>
        <v>0</v>
      </c>
    </row>
    <row r="353" spans="1:9" ht="15" hidden="1" customHeight="1" x14ac:dyDescent="0.2">
      <c r="A353" s="14">
        <v>19.5</v>
      </c>
      <c r="B353" s="15" t="s">
        <v>373</v>
      </c>
      <c r="C353" s="1" t="s">
        <v>53</v>
      </c>
      <c r="D353" s="3"/>
      <c r="E353" s="35">
        <v>121.87</v>
      </c>
      <c r="F353" s="35">
        <v>3.64</v>
      </c>
      <c r="G353" s="34">
        <f t="shared" si="29"/>
        <v>0</v>
      </c>
      <c r="H353" s="36">
        <f t="shared" si="26"/>
        <v>0</v>
      </c>
      <c r="I353" s="36">
        <f t="shared" si="27"/>
        <v>0</v>
      </c>
    </row>
    <row r="354" spans="1:9" ht="15" hidden="1" customHeight="1" x14ac:dyDescent="0.2">
      <c r="A354" s="14">
        <v>19.600000000000001</v>
      </c>
      <c r="B354" s="15" t="s">
        <v>374</v>
      </c>
      <c r="C354" s="1" t="s">
        <v>53</v>
      </c>
      <c r="D354" s="3"/>
      <c r="E354" s="35">
        <v>67.349999999999994</v>
      </c>
      <c r="F354" s="35">
        <v>153.43</v>
      </c>
      <c r="G354" s="34">
        <f t="shared" si="29"/>
        <v>0</v>
      </c>
      <c r="H354" s="36">
        <f t="shared" si="26"/>
        <v>0</v>
      </c>
      <c r="I354" s="36">
        <f t="shared" si="27"/>
        <v>0</v>
      </c>
    </row>
    <row r="355" spans="1:9" ht="17.100000000000001" hidden="1" customHeight="1" x14ac:dyDescent="0.2">
      <c r="A355" s="11">
        <v>20</v>
      </c>
      <c r="B355" s="12" t="s">
        <v>375</v>
      </c>
      <c r="C355" s="26"/>
      <c r="D355" s="32"/>
      <c r="E355" s="32"/>
      <c r="F355" s="32"/>
      <c r="G355" s="27"/>
      <c r="H355" s="36">
        <f t="shared" si="26"/>
        <v>0</v>
      </c>
      <c r="I355" s="36">
        <f t="shared" si="27"/>
        <v>0</v>
      </c>
    </row>
    <row r="356" spans="1:9" ht="15" hidden="1" customHeight="1" x14ac:dyDescent="0.2">
      <c r="A356" s="14">
        <v>20.100000000000001</v>
      </c>
      <c r="B356" s="15" t="s">
        <v>376</v>
      </c>
      <c r="C356" s="1" t="s">
        <v>53</v>
      </c>
      <c r="D356" s="3"/>
      <c r="E356" s="35">
        <v>8.23</v>
      </c>
      <c r="F356" s="35">
        <v>2.27</v>
      </c>
      <c r="G356" s="34">
        <f t="shared" ref="G356:G419" si="30">ROUND(D356*(E356+F356),2)</f>
        <v>0</v>
      </c>
      <c r="H356" s="36">
        <f t="shared" si="26"/>
        <v>0</v>
      </c>
      <c r="I356" s="36">
        <f t="shared" si="27"/>
        <v>0</v>
      </c>
    </row>
    <row r="357" spans="1:9" ht="15" hidden="1" customHeight="1" x14ac:dyDescent="0.2">
      <c r="A357" s="14">
        <v>20.2</v>
      </c>
      <c r="B357" s="15" t="s">
        <v>377</v>
      </c>
      <c r="C357" s="1" t="s">
        <v>53</v>
      </c>
      <c r="D357" s="3"/>
      <c r="E357" s="35">
        <v>13.95</v>
      </c>
      <c r="F357" s="35">
        <v>9.31</v>
      </c>
      <c r="G357" s="34">
        <f t="shared" si="30"/>
        <v>0</v>
      </c>
      <c r="H357" s="36">
        <f t="shared" si="26"/>
        <v>0</v>
      </c>
      <c r="I357" s="36">
        <f t="shared" si="27"/>
        <v>0</v>
      </c>
    </row>
    <row r="358" spans="1:9" ht="15" hidden="1" customHeight="1" x14ac:dyDescent="0.2">
      <c r="A358" s="14">
        <v>20.3</v>
      </c>
      <c r="B358" s="15" t="s">
        <v>378</v>
      </c>
      <c r="C358" s="1" t="s">
        <v>53</v>
      </c>
      <c r="D358" s="3"/>
      <c r="E358" s="35">
        <v>27.69</v>
      </c>
      <c r="F358" s="35">
        <v>18.46</v>
      </c>
      <c r="G358" s="34">
        <f t="shared" si="30"/>
        <v>0</v>
      </c>
      <c r="H358" s="36">
        <f t="shared" si="26"/>
        <v>0</v>
      </c>
      <c r="I358" s="36">
        <f t="shared" si="27"/>
        <v>0</v>
      </c>
    </row>
    <row r="359" spans="1:9" ht="27.75" hidden="1" customHeight="1" x14ac:dyDescent="0.2">
      <c r="A359" s="14">
        <v>20.399999999999999</v>
      </c>
      <c r="B359" s="15" t="s">
        <v>379</v>
      </c>
      <c r="C359" s="1" t="s">
        <v>53</v>
      </c>
      <c r="D359" s="3"/>
      <c r="E359" s="35">
        <v>58.24</v>
      </c>
      <c r="F359" s="35">
        <v>3.06</v>
      </c>
      <c r="G359" s="34">
        <f t="shared" si="30"/>
        <v>0</v>
      </c>
      <c r="H359" s="36">
        <f t="shared" si="26"/>
        <v>0</v>
      </c>
      <c r="I359" s="36">
        <f t="shared" si="27"/>
        <v>0</v>
      </c>
    </row>
    <row r="360" spans="1:9" ht="15" hidden="1" customHeight="1" x14ac:dyDescent="0.2">
      <c r="A360" s="14">
        <v>20.5</v>
      </c>
      <c r="B360" s="15" t="s">
        <v>380</v>
      </c>
      <c r="C360" s="1" t="s">
        <v>53</v>
      </c>
      <c r="D360" s="3"/>
      <c r="E360" s="35">
        <v>65.459999999999994</v>
      </c>
      <c r="F360" s="35">
        <v>11.55</v>
      </c>
      <c r="G360" s="34">
        <f t="shared" si="30"/>
        <v>0</v>
      </c>
      <c r="H360" s="36">
        <f t="shared" si="26"/>
        <v>0</v>
      </c>
      <c r="I360" s="36">
        <f t="shared" si="27"/>
        <v>0</v>
      </c>
    </row>
    <row r="361" spans="1:9" ht="15" hidden="1" customHeight="1" x14ac:dyDescent="0.2">
      <c r="A361" s="14">
        <v>20.6</v>
      </c>
      <c r="B361" s="15" t="s">
        <v>381</v>
      </c>
      <c r="C361" s="1" t="s">
        <v>53</v>
      </c>
      <c r="D361" s="3"/>
      <c r="E361" s="35">
        <v>72.14</v>
      </c>
      <c r="F361" s="35">
        <v>11.95</v>
      </c>
      <c r="G361" s="34">
        <f t="shared" si="30"/>
        <v>0</v>
      </c>
      <c r="H361" s="36">
        <f t="shared" si="26"/>
        <v>0</v>
      </c>
      <c r="I361" s="36">
        <f t="shared" si="27"/>
        <v>0</v>
      </c>
    </row>
    <row r="362" spans="1:9" ht="15" hidden="1" customHeight="1" x14ac:dyDescent="0.2">
      <c r="A362" s="14">
        <v>20.7</v>
      </c>
      <c r="B362" s="15" t="s">
        <v>382</v>
      </c>
      <c r="C362" s="1" t="s">
        <v>53</v>
      </c>
      <c r="D362" s="3"/>
      <c r="E362" s="35">
        <v>20.95</v>
      </c>
      <c r="F362" s="35">
        <v>5.98</v>
      </c>
      <c r="G362" s="34">
        <f t="shared" si="30"/>
        <v>0</v>
      </c>
      <c r="H362" s="36">
        <f t="shared" si="26"/>
        <v>0</v>
      </c>
      <c r="I362" s="36">
        <f t="shared" si="27"/>
        <v>0</v>
      </c>
    </row>
    <row r="363" spans="1:9" ht="15" hidden="1" customHeight="1" x14ac:dyDescent="0.2">
      <c r="A363" s="14">
        <v>20.8</v>
      </c>
      <c r="B363" s="15" t="s">
        <v>383</v>
      </c>
      <c r="C363" s="1" t="s">
        <v>53</v>
      </c>
      <c r="D363" s="3"/>
      <c r="E363" s="35">
        <v>155.75</v>
      </c>
      <c r="F363" s="35">
        <v>24.77</v>
      </c>
      <c r="G363" s="34">
        <f t="shared" si="30"/>
        <v>0</v>
      </c>
      <c r="H363" s="36">
        <f t="shared" si="26"/>
        <v>0</v>
      </c>
      <c r="I363" s="36">
        <f t="shared" si="27"/>
        <v>0</v>
      </c>
    </row>
    <row r="364" spans="1:9" ht="15" hidden="1" customHeight="1" x14ac:dyDescent="0.2">
      <c r="A364" s="14">
        <v>20.9</v>
      </c>
      <c r="B364" s="15" t="s">
        <v>384</v>
      </c>
      <c r="C364" s="1" t="s">
        <v>53</v>
      </c>
      <c r="D364" s="3"/>
      <c r="E364" s="35">
        <v>110.03</v>
      </c>
      <c r="F364" s="35">
        <v>3.75</v>
      </c>
      <c r="G364" s="34">
        <f t="shared" si="30"/>
        <v>0</v>
      </c>
      <c r="H364" s="36">
        <f t="shared" si="26"/>
        <v>0</v>
      </c>
      <c r="I364" s="36">
        <f t="shared" si="27"/>
        <v>0</v>
      </c>
    </row>
    <row r="365" spans="1:9" ht="15" hidden="1" customHeight="1" x14ac:dyDescent="0.2">
      <c r="A365" s="2">
        <v>20.100000000000001</v>
      </c>
      <c r="B365" s="15" t="s">
        <v>385</v>
      </c>
      <c r="C365" s="1" t="s">
        <v>53</v>
      </c>
      <c r="D365" s="3"/>
      <c r="E365" s="35">
        <v>131.83000000000001</v>
      </c>
      <c r="F365" s="35">
        <v>5.57</v>
      </c>
      <c r="G365" s="34">
        <f t="shared" si="30"/>
        <v>0</v>
      </c>
      <c r="H365" s="36">
        <f t="shared" si="26"/>
        <v>0</v>
      </c>
      <c r="I365" s="36">
        <f t="shared" si="27"/>
        <v>0</v>
      </c>
    </row>
    <row r="366" spans="1:9" ht="15" hidden="1" customHeight="1" x14ac:dyDescent="0.2">
      <c r="A366" s="2">
        <v>20.11</v>
      </c>
      <c r="B366" s="15" t="s">
        <v>386</v>
      </c>
      <c r="C366" s="1" t="s">
        <v>59</v>
      </c>
      <c r="D366" s="3"/>
      <c r="E366" s="35">
        <v>12.87</v>
      </c>
      <c r="F366" s="35">
        <v>5.51</v>
      </c>
      <c r="G366" s="34">
        <f t="shared" si="30"/>
        <v>0</v>
      </c>
      <c r="H366" s="36">
        <f t="shared" si="26"/>
        <v>0</v>
      </c>
      <c r="I366" s="36">
        <f t="shared" si="27"/>
        <v>0</v>
      </c>
    </row>
    <row r="367" spans="1:9" ht="15" hidden="1" customHeight="1" x14ac:dyDescent="0.2">
      <c r="A367" s="2">
        <v>20.12</v>
      </c>
      <c r="B367" s="15" t="s">
        <v>387</v>
      </c>
      <c r="C367" s="1" t="s">
        <v>59</v>
      </c>
      <c r="D367" s="3"/>
      <c r="E367" s="35">
        <v>16.850000000000001</v>
      </c>
      <c r="F367" s="35">
        <v>7.22</v>
      </c>
      <c r="G367" s="34">
        <f t="shared" si="30"/>
        <v>0</v>
      </c>
      <c r="H367" s="36">
        <f t="shared" si="26"/>
        <v>0</v>
      </c>
      <c r="I367" s="36">
        <f t="shared" si="27"/>
        <v>0</v>
      </c>
    </row>
    <row r="368" spans="1:9" ht="15" hidden="1" customHeight="1" x14ac:dyDescent="0.2">
      <c r="A368" s="2">
        <v>20.13</v>
      </c>
      <c r="B368" s="15" t="s">
        <v>388</v>
      </c>
      <c r="C368" s="1" t="s">
        <v>59</v>
      </c>
      <c r="D368" s="3"/>
      <c r="E368" s="35">
        <v>30.83</v>
      </c>
      <c r="F368" s="35">
        <v>10.27</v>
      </c>
      <c r="G368" s="34">
        <f t="shared" si="30"/>
        <v>0</v>
      </c>
      <c r="H368" s="36">
        <f t="shared" si="26"/>
        <v>0</v>
      </c>
      <c r="I368" s="36">
        <f t="shared" si="27"/>
        <v>0</v>
      </c>
    </row>
    <row r="369" spans="1:9" ht="27.75" hidden="1" customHeight="1" x14ac:dyDescent="0.2">
      <c r="A369" s="2">
        <v>20.14</v>
      </c>
      <c r="B369" s="15" t="s">
        <v>389</v>
      </c>
      <c r="C369" s="1" t="s">
        <v>59</v>
      </c>
      <c r="D369" s="3"/>
      <c r="E369" s="35">
        <v>57.79</v>
      </c>
      <c r="F369" s="35">
        <v>14.44</v>
      </c>
      <c r="G369" s="34">
        <f t="shared" si="30"/>
        <v>0</v>
      </c>
      <c r="H369" s="36">
        <f t="shared" si="26"/>
        <v>0</v>
      </c>
      <c r="I369" s="36">
        <f t="shared" si="27"/>
        <v>0</v>
      </c>
    </row>
    <row r="370" spans="1:9" ht="27.75" hidden="1" customHeight="1" x14ac:dyDescent="0.2">
      <c r="A370" s="2">
        <v>20.149999999999999</v>
      </c>
      <c r="B370" s="15" t="s">
        <v>390</v>
      </c>
      <c r="C370" s="1" t="s">
        <v>59</v>
      </c>
      <c r="D370" s="3"/>
      <c r="E370" s="35">
        <v>80.03</v>
      </c>
      <c r="F370" s="35">
        <v>20</v>
      </c>
      <c r="G370" s="34">
        <f t="shared" si="30"/>
        <v>0</v>
      </c>
      <c r="H370" s="36">
        <f t="shared" si="26"/>
        <v>0</v>
      </c>
      <c r="I370" s="36">
        <f t="shared" si="27"/>
        <v>0</v>
      </c>
    </row>
    <row r="371" spans="1:9" ht="27.75" hidden="1" customHeight="1" x14ac:dyDescent="0.2">
      <c r="A371" s="2">
        <v>20.16</v>
      </c>
      <c r="B371" s="15" t="s">
        <v>391</v>
      </c>
      <c r="C371" s="1" t="s">
        <v>59</v>
      </c>
      <c r="D371" s="3"/>
      <c r="E371" s="35">
        <v>90.37</v>
      </c>
      <c r="F371" s="35">
        <v>22.59</v>
      </c>
      <c r="G371" s="34">
        <f t="shared" si="30"/>
        <v>0</v>
      </c>
      <c r="H371" s="36">
        <f t="shared" si="26"/>
        <v>0</v>
      </c>
      <c r="I371" s="36">
        <f t="shared" si="27"/>
        <v>0</v>
      </c>
    </row>
    <row r="372" spans="1:9" ht="27.75" hidden="1" customHeight="1" x14ac:dyDescent="0.2">
      <c r="A372" s="2">
        <v>20.170000000000002</v>
      </c>
      <c r="B372" s="15" t="s">
        <v>392</v>
      </c>
      <c r="C372" s="1" t="s">
        <v>53</v>
      </c>
      <c r="D372" s="3"/>
      <c r="E372" s="35">
        <v>1046.99</v>
      </c>
      <c r="F372" s="35">
        <v>291.01</v>
      </c>
      <c r="G372" s="34">
        <f t="shared" si="30"/>
        <v>0</v>
      </c>
      <c r="H372" s="36">
        <f t="shared" si="26"/>
        <v>0</v>
      </c>
      <c r="I372" s="36">
        <f t="shared" si="27"/>
        <v>0</v>
      </c>
    </row>
    <row r="373" spans="1:9" ht="15" hidden="1" customHeight="1" x14ac:dyDescent="0.2">
      <c r="A373" s="2">
        <v>20.18</v>
      </c>
      <c r="B373" s="15" t="s">
        <v>393</v>
      </c>
      <c r="C373" s="1" t="s">
        <v>53</v>
      </c>
      <c r="D373" s="3"/>
      <c r="E373" s="35">
        <v>206.48</v>
      </c>
      <c r="F373" s="35">
        <v>68.83</v>
      </c>
      <c r="G373" s="34">
        <f t="shared" si="30"/>
        <v>0</v>
      </c>
      <c r="H373" s="36">
        <f t="shared" si="26"/>
        <v>0</v>
      </c>
      <c r="I373" s="36">
        <f t="shared" si="27"/>
        <v>0</v>
      </c>
    </row>
    <row r="374" spans="1:9" ht="15" hidden="1" customHeight="1" x14ac:dyDescent="0.2">
      <c r="A374" s="2">
        <v>20.190000000000001</v>
      </c>
      <c r="B374" s="15" t="s">
        <v>394</v>
      </c>
      <c r="C374" s="1" t="s">
        <v>59</v>
      </c>
      <c r="D374" s="3"/>
      <c r="E374" s="35">
        <v>9.15</v>
      </c>
      <c r="F374" s="35">
        <v>2.06</v>
      </c>
      <c r="G374" s="34">
        <f t="shared" si="30"/>
        <v>0</v>
      </c>
      <c r="H374" s="36">
        <f t="shared" si="26"/>
        <v>0</v>
      </c>
      <c r="I374" s="36">
        <f t="shared" si="27"/>
        <v>0</v>
      </c>
    </row>
    <row r="375" spans="1:9" ht="15" hidden="1" customHeight="1" x14ac:dyDescent="0.2">
      <c r="A375" s="2">
        <v>20.2</v>
      </c>
      <c r="B375" s="15" t="s">
        <v>395</v>
      </c>
      <c r="C375" s="1" t="s">
        <v>53</v>
      </c>
      <c r="D375" s="3"/>
      <c r="E375" s="35">
        <v>21.48</v>
      </c>
      <c r="F375" s="35">
        <v>4.5999999999999996</v>
      </c>
      <c r="G375" s="34">
        <f t="shared" si="30"/>
        <v>0</v>
      </c>
      <c r="H375" s="36">
        <f t="shared" si="26"/>
        <v>0</v>
      </c>
      <c r="I375" s="36">
        <f t="shared" si="27"/>
        <v>0</v>
      </c>
    </row>
    <row r="376" spans="1:9" ht="15" hidden="1" customHeight="1" x14ac:dyDescent="0.2">
      <c r="A376" s="2">
        <v>20.21</v>
      </c>
      <c r="B376" s="15" t="s">
        <v>396</v>
      </c>
      <c r="C376" s="1" t="s">
        <v>53</v>
      </c>
      <c r="D376" s="3"/>
      <c r="E376" s="35">
        <v>9.43</v>
      </c>
      <c r="F376" s="35">
        <v>6.18</v>
      </c>
      <c r="G376" s="34">
        <f t="shared" si="30"/>
        <v>0</v>
      </c>
      <c r="H376" s="36">
        <f t="shared" si="26"/>
        <v>0</v>
      </c>
      <c r="I376" s="36">
        <f t="shared" si="27"/>
        <v>0</v>
      </c>
    </row>
    <row r="377" spans="1:9" ht="15" hidden="1" customHeight="1" x14ac:dyDescent="0.2">
      <c r="A377" s="2">
        <v>20.22</v>
      </c>
      <c r="B377" s="15" t="s">
        <v>397</v>
      </c>
      <c r="C377" s="1" t="s">
        <v>53</v>
      </c>
      <c r="D377" s="3"/>
      <c r="E377" s="35">
        <v>8.68</v>
      </c>
      <c r="F377" s="35">
        <v>6.18</v>
      </c>
      <c r="G377" s="34">
        <f t="shared" si="30"/>
        <v>0</v>
      </c>
      <c r="H377" s="36">
        <f t="shared" si="26"/>
        <v>0</v>
      </c>
      <c r="I377" s="36">
        <f t="shared" si="27"/>
        <v>0</v>
      </c>
    </row>
    <row r="378" spans="1:9" ht="15" hidden="1" customHeight="1" x14ac:dyDescent="0.2">
      <c r="A378" s="2">
        <v>20.23</v>
      </c>
      <c r="B378" s="15" t="s">
        <v>398</v>
      </c>
      <c r="C378" s="1" t="s">
        <v>53</v>
      </c>
      <c r="D378" s="3"/>
      <c r="E378" s="35">
        <v>58.47</v>
      </c>
      <c r="F378" s="35">
        <v>26.03</v>
      </c>
      <c r="G378" s="34">
        <f t="shared" si="30"/>
        <v>0</v>
      </c>
      <c r="H378" s="36">
        <f t="shared" si="26"/>
        <v>0</v>
      </c>
      <c r="I378" s="36">
        <f t="shared" si="27"/>
        <v>0</v>
      </c>
    </row>
    <row r="379" spans="1:9" ht="15" hidden="1" customHeight="1" x14ac:dyDescent="0.2">
      <c r="A379" s="2">
        <v>20.239999999999998</v>
      </c>
      <c r="B379" s="15" t="s">
        <v>399</v>
      </c>
      <c r="C379" s="1" t="s">
        <v>53</v>
      </c>
      <c r="D379" s="3"/>
      <c r="E379" s="35">
        <v>6.63</v>
      </c>
      <c r="F379" s="35">
        <v>4.1100000000000003</v>
      </c>
      <c r="G379" s="34">
        <f t="shared" si="30"/>
        <v>0</v>
      </c>
      <c r="H379" s="36">
        <f t="shared" si="26"/>
        <v>0</v>
      </c>
      <c r="I379" s="36">
        <f t="shared" si="27"/>
        <v>0</v>
      </c>
    </row>
    <row r="380" spans="1:9" ht="15" hidden="1" customHeight="1" x14ac:dyDescent="0.2">
      <c r="A380" s="2">
        <v>20.25</v>
      </c>
      <c r="B380" s="15" t="s">
        <v>400</v>
      </c>
      <c r="C380" s="1" t="s">
        <v>53</v>
      </c>
      <c r="D380" s="3"/>
      <c r="E380" s="35">
        <v>0.32</v>
      </c>
      <c r="F380" s="35">
        <v>4.1100000000000003</v>
      </c>
      <c r="G380" s="34">
        <f t="shared" si="30"/>
        <v>0</v>
      </c>
      <c r="H380" s="36">
        <f t="shared" si="26"/>
        <v>0</v>
      </c>
      <c r="I380" s="36">
        <f t="shared" si="27"/>
        <v>0</v>
      </c>
    </row>
    <row r="381" spans="1:9" ht="15" hidden="1" customHeight="1" x14ac:dyDescent="0.2">
      <c r="A381" s="2">
        <v>20.260000000000002</v>
      </c>
      <c r="B381" s="15" t="s">
        <v>401</v>
      </c>
      <c r="C381" s="1" t="s">
        <v>53</v>
      </c>
      <c r="D381" s="3"/>
      <c r="E381" s="35">
        <v>101.32</v>
      </c>
      <c r="F381" s="35">
        <v>67.55</v>
      </c>
      <c r="G381" s="34">
        <f t="shared" si="30"/>
        <v>0</v>
      </c>
      <c r="H381" s="36">
        <f t="shared" si="26"/>
        <v>0</v>
      </c>
      <c r="I381" s="36">
        <f t="shared" si="27"/>
        <v>0</v>
      </c>
    </row>
    <row r="382" spans="1:9" ht="15.2" hidden="1" customHeight="1" x14ac:dyDescent="0.2">
      <c r="A382" s="18">
        <v>20.27</v>
      </c>
      <c r="B382" s="19" t="s">
        <v>402</v>
      </c>
      <c r="C382" s="20" t="s">
        <v>53</v>
      </c>
      <c r="D382" s="4"/>
      <c r="E382" s="35">
        <v>187.03</v>
      </c>
      <c r="F382" s="35">
        <v>124.68</v>
      </c>
      <c r="G382" s="34">
        <f t="shared" si="30"/>
        <v>0</v>
      </c>
      <c r="H382" s="36">
        <f t="shared" si="26"/>
        <v>0</v>
      </c>
      <c r="I382" s="36">
        <f t="shared" si="27"/>
        <v>0</v>
      </c>
    </row>
    <row r="383" spans="1:9" ht="15" hidden="1" customHeight="1" x14ac:dyDescent="0.2">
      <c r="A383" s="2">
        <v>20.28</v>
      </c>
      <c r="B383" s="15" t="s">
        <v>403</v>
      </c>
      <c r="C383" s="1" t="s">
        <v>53</v>
      </c>
      <c r="D383" s="3"/>
      <c r="E383" s="35">
        <v>5.71</v>
      </c>
      <c r="F383" s="35">
        <v>5.04</v>
      </c>
      <c r="G383" s="34">
        <f t="shared" si="30"/>
        <v>0</v>
      </c>
      <c r="H383" s="36">
        <f t="shared" si="26"/>
        <v>0</v>
      </c>
      <c r="I383" s="36">
        <f t="shared" si="27"/>
        <v>0</v>
      </c>
    </row>
    <row r="384" spans="1:9" ht="15" hidden="1" customHeight="1" x14ac:dyDescent="0.2">
      <c r="A384" s="2">
        <v>20.29</v>
      </c>
      <c r="B384" s="15" t="s">
        <v>404</v>
      </c>
      <c r="C384" s="1" t="s">
        <v>53</v>
      </c>
      <c r="D384" s="3"/>
      <c r="E384" s="35">
        <v>7.05</v>
      </c>
      <c r="F384" s="35">
        <v>2.8</v>
      </c>
      <c r="G384" s="34">
        <f t="shared" si="30"/>
        <v>0</v>
      </c>
      <c r="H384" s="36">
        <f t="shared" si="26"/>
        <v>0</v>
      </c>
      <c r="I384" s="36">
        <f t="shared" si="27"/>
        <v>0</v>
      </c>
    </row>
    <row r="385" spans="1:9" ht="15" hidden="1" customHeight="1" x14ac:dyDescent="0.2">
      <c r="A385" s="2">
        <v>20.3</v>
      </c>
      <c r="B385" s="15" t="s">
        <v>405</v>
      </c>
      <c r="C385" s="1" t="s">
        <v>53</v>
      </c>
      <c r="D385" s="3"/>
      <c r="E385" s="35">
        <v>8.8699999999999992</v>
      </c>
      <c r="F385" s="35">
        <v>3.54</v>
      </c>
      <c r="G385" s="34">
        <f t="shared" si="30"/>
        <v>0</v>
      </c>
      <c r="H385" s="36">
        <f t="shared" si="26"/>
        <v>0</v>
      </c>
      <c r="I385" s="36">
        <f t="shared" si="27"/>
        <v>0</v>
      </c>
    </row>
    <row r="386" spans="1:9" ht="15" hidden="1" customHeight="1" x14ac:dyDescent="0.2">
      <c r="A386" s="2">
        <v>20.309999999999999</v>
      </c>
      <c r="B386" s="15" t="s">
        <v>406</v>
      </c>
      <c r="C386" s="1" t="s">
        <v>53</v>
      </c>
      <c r="D386" s="3"/>
      <c r="E386" s="35">
        <v>15.48</v>
      </c>
      <c r="F386" s="35">
        <v>5.04</v>
      </c>
      <c r="G386" s="34">
        <f t="shared" si="30"/>
        <v>0</v>
      </c>
      <c r="H386" s="36">
        <f t="shared" si="26"/>
        <v>0</v>
      </c>
      <c r="I386" s="36">
        <f t="shared" si="27"/>
        <v>0</v>
      </c>
    </row>
    <row r="387" spans="1:9" ht="15" hidden="1" customHeight="1" x14ac:dyDescent="0.2">
      <c r="A387" s="2">
        <v>20.32</v>
      </c>
      <c r="B387" s="15" t="s">
        <v>407</v>
      </c>
      <c r="C387" s="1" t="s">
        <v>53</v>
      </c>
      <c r="D387" s="3"/>
      <c r="E387" s="35">
        <v>12.67</v>
      </c>
      <c r="F387" s="35">
        <v>5.87</v>
      </c>
      <c r="G387" s="34">
        <f t="shared" si="30"/>
        <v>0</v>
      </c>
      <c r="H387" s="36">
        <f t="shared" si="26"/>
        <v>0</v>
      </c>
      <c r="I387" s="36">
        <f t="shared" si="27"/>
        <v>0</v>
      </c>
    </row>
    <row r="388" spans="1:9" ht="15" hidden="1" customHeight="1" x14ac:dyDescent="0.2">
      <c r="A388" s="2">
        <v>20.329999999999998</v>
      </c>
      <c r="B388" s="15" t="s">
        <v>408</v>
      </c>
      <c r="C388" s="1" t="s">
        <v>53</v>
      </c>
      <c r="D388" s="3"/>
      <c r="E388" s="35">
        <v>15.37</v>
      </c>
      <c r="F388" s="35">
        <v>5.87</v>
      </c>
      <c r="G388" s="34">
        <f t="shared" si="30"/>
        <v>0</v>
      </c>
      <c r="H388" s="36">
        <f t="shared" si="26"/>
        <v>0</v>
      </c>
      <c r="I388" s="36">
        <f t="shared" si="27"/>
        <v>0</v>
      </c>
    </row>
    <row r="389" spans="1:9" ht="15" hidden="1" customHeight="1" x14ac:dyDescent="0.2">
      <c r="A389" s="2">
        <v>20.34</v>
      </c>
      <c r="B389" s="15" t="s">
        <v>409</v>
      </c>
      <c r="C389" s="1" t="s">
        <v>53</v>
      </c>
      <c r="D389" s="3"/>
      <c r="E389" s="35">
        <v>210.61</v>
      </c>
      <c r="F389" s="35">
        <v>21.67</v>
      </c>
      <c r="G389" s="34">
        <f t="shared" si="30"/>
        <v>0</v>
      </c>
      <c r="H389" s="36">
        <f t="shared" si="26"/>
        <v>0</v>
      </c>
      <c r="I389" s="36">
        <f t="shared" si="27"/>
        <v>0</v>
      </c>
    </row>
    <row r="390" spans="1:9" ht="15" hidden="1" customHeight="1" x14ac:dyDescent="0.2">
      <c r="A390" s="2">
        <v>20.350000000000001</v>
      </c>
      <c r="B390" s="15" t="s">
        <v>410</v>
      </c>
      <c r="C390" s="1" t="s">
        <v>53</v>
      </c>
      <c r="D390" s="3"/>
      <c r="E390" s="35">
        <v>126.15</v>
      </c>
      <c r="F390" s="35">
        <v>21.67</v>
      </c>
      <c r="G390" s="34">
        <f t="shared" si="30"/>
        <v>0</v>
      </c>
      <c r="H390" s="36">
        <f t="shared" si="26"/>
        <v>0</v>
      </c>
      <c r="I390" s="36">
        <f t="shared" si="27"/>
        <v>0</v>
      </c>
    </row>
    <row r="391" spans="1:9" ht="27.75" hidden="1" customHeight="1" x14ac:dyDescent="0.2">
      <c r="A391" s="2">
        <v>20.36</v>
      </c>
      <c r="B391" s="15" t="s">
        <v>411</v>
      </c>
      <c r="C391" s="1" t="s">
        <v>53</v>
      </c>
      <c r="D391" s="3"/>
      <c r="E391" s="35">
        <v>115.02</v>
      </c>
      <c r="F391" s="35">
        <v>12.64</v>
      </c>
      <c r="G391" s="34">
        <f t="shared" si="30"/>
        <v>0</v>
      </c>
      <c r="H391" s="36">
        <f t="shared" si="26"/>
        <v>0</v>
      </c>
      <c r="I391" s="36">
        <f t="shared" si="27"/>
        <v>0</v>
      </c>
    </row>
    <row r="392" spans="1:9" ht="27.75" hidden="1" customHeight="1" x14ac:dyDescent="0.2">
      <c r="A392" s="2">
        <v>20.37</v>
      </c>
      <c r="B392" s="15" t="s">
        <v>412</v>
      </c>
      <c r="C392" s="1" t="s">
        <v>53</v>
      </c>
      <c r="D392" s="3"/>
      <c r="E392" s="35">
        <v>98.14</v>
      </c>
      <c r="F392" s="35">
        <v>12.64</v>
      </c>
      <c r="G392" s="34">
        <f t="shared" si="30"/>
        <v>0</v>
      </c>
      <c r="H392" s="36">
        <f t="shared" si="26"/>
        <v>0</v>
      </c>
      <c r="I392" s="36">
        <f t="shared" si="27"/>
        <v>0</v>
      </c>
    </row>
    <row r="393" spans="1:9" ht="15" hidden="1" customHeight="1" x14ac:dyDescent="0.2">
      <c r="A393" s="2">
        <v>20.38</v>
      </c>
      <c r="B393" s="15" t="s">
        <v>413</v>
      </c>
      <c r="C393" s="1" t="s">
        <v>53</v>
      </c>
      <c r="D393" s="3"/>
      <c r="E393" s="35">
        <v>110.56</v>
      </c>
      <c r="F393" s="35">
        <v>12.82</v>
      </c>
      <c r="G393" s="34">
        <f t="shared" si="30"/>
        <v>0</v>
      </c>
      <c r="H393" s="36">
        <f t="shared" si="26"/>
        <v>0</v>
      </c>
      <c r="I393" s="36">
        <f t="shared" si="27"/>
        <v>0</v>
      </c>
    </row>
    <row r="394" spans="1:9" ht="15" hidden="1" customHeight="1" x14ac:dyDescent="0.2">
      <c r="A394" s="2">
        <v>20.39</v>
      </c>
      <c r="B394" s="15" t="s">
        <v>414</v>
      </c>
      <c r="C394" s="1" t="s">
        <v>53</v>
      </c>
      <c r="D394" s="3"/>
      <c r="E394" s="35">
        <v>15.97</v>
      </c>
      <c r="F394" s="35">
        <v>9.6</v>
      </c>
      <c r="G394" s="34">
        <f t="shared" si="30"/>
        <v>0</v>
      </c>
      <c r="H394" s="36">
        <f t="shared" si="26"/>
        <v>0</v>
      </c>
      <c r="I394" s="36">
        <f t="shared" si="27"/>
        <v>0</v>
      </c>
    </row>
    <row r="395" spans="1:9" ht="15" hidden="1" customHeight="1" x14ac:dyDescent="0.2">
      <c r="A395" s="2">
        <v>20.399999999999999</v>
      </c>
      <c r="B395" s="15" t="s">
        <v>415</v>
      </c>
      <c r="C395" s="1" t="s">
        <v>53</v>
      </c>
      <c r="D395" s="3"/>
      <c r="E395" s="35">
        <v>18.23</v>
      </c>
      <c r="F395" s="35">
        <v>9.6</v>
      </c>
      <c r="G395" s="34">
        <f t="shared" si="30"/>
        <v>0</v>
      </c>
      <c r="H395" s="36">
        <f t="shared" si="26"/>
        <v>0</v>
      </c>
      <c r="I395" s="36">
        <f t="shared" si="27"/>
        <v>0</v>
      </c>
    </row>
    <row r="396" spans="1:9" ht="15" hidden="1" customHeight="1" x14ac:dyDescent="0.2">
      <c r="A396" s="2">
        <v>20.41</v>
      </c>
      <c r="B396" s="15" t="s">
        <v>416</v>
      </c>
      <c r="C396" s="1" t="s">
        <v>53</v>
      </c>
      <c r="D396" s="3"/>
      <c r="E396" s="35">
        <v>24.07</v>
      </c>
      <c r="F396" s="35">
        <v>9.6</v>
      </c>
      <c r="G396" s="34">
        <f t="shared" si="30"/>
        <v>0</v>
      </c>
      <c r="H396" s="36">
        <f t="shared" ref="H396:H459" si="31">E396*D396</f>
        <v>0</v>
      </c>
      <c r="I396" s="36">
        <f t="shared" ref="I396:I459" si="32">F396*D396</f>
        <v>0</v>
      </c>
    </row>
    <row r="397" spans="1:9" ht="15" hidden="1" customHeight="1" x14ac:dyDescent="0.2">
      <c r="A397" s="2">
        <v>20.420000000000002</v>
      </c>
      <c r="B397" s="15" t="s">
        <v>417</v>
      </c>
      <c r="C397" s="1" t="s">
        <v>53</v>
      </c>
      <c r="D397" s="3"/>
      <c r="E397" s="35">
        <v>65.97</v>
      </c>
      <c r="F397" s="35">
        <v>16.489999999999998</v>
      </c>
      <c r="G397" s="34">
        <f t="shared" si="30"/>
        <v>0</v>
      </c>
      <c r="H397" s="36">
        <f t="shared" si="31"/>
        <v>0</v>
      </c>
      <c r="I397" s="36">
        <f t="shared" si="32"/>
        <v>0</v>
      </c>
    </row>
    <row r="398" spans="1:9" ht="15" hidden="1" customHeight="1" x14ac:dyDescent="0.2">
      <c r="A398" s="2">
        <v>20.43</v>
      </c>
      <c r="B398" s="15" t="s">
        <v>418</v>
      </c>
      <c r="C398" s="1" t="s">
        <v>53</v>
      </c>
      <c r="D398" s="3"/>
      <c r="E398" s="35">
        <v>245.52</v>
      </c>
      <c r="F398" s="35">
        <v>13.75</v>
      </c>
      <c r="G398" s="34">
        <f t="shared" si="30"/>
        <v>0</v>
      </c>
      <c r="H398" s="36">
        <f t="shared" si="31"/>
        <v>0</v>
      </c>
      <c r="I398" s="36">
        <f t="shared" si="32"/>
        <v>0</v>
      </c>
    </row>
    <row r="399" spans="1:9" ht="15" hidden="1" customHeight="1" x14ac:dyDescent="0.2">
      <c r="A399" s="2">
        <v>20.440000000000001</v>
      </c>
      <c r="B399" s="15" t="s">
        <v>419</v>
      </c>
      <c r="C399" s="1" t="s">
        <v>53</v>
      </c>
      <c r="D399" s="3"/>
      <c r="E399" s="35">
        <v>40.47</v>
      </c>
      <c r="F399" s="35">
        <v>7.6</v>
      </c>
      <c r="G399" s="34">
        <f t="shared" si="30"/>
        <v>0</v>
      </c>
      <c r="H399" s="36">
        <f t="shared" si="31"/>
        <v>0</v>
      </c>
      <c r="I399" s="36">
        <f t="shared" si="32"/>
        <v>0</v>
      </c>
    </row>
    <row r="400" spans="1:9" ht="15" hidden="1" customHeight="1" x14ac:dyDescent="0.2">
      <c r="A400" s="2">
        <v>20.45</v>
      </c>
      <c r="B400" s="15" t="s">
        <v>420</v>
      </c>
      <c r="C400" s="1" t="s">
        <v>53</v>
      </c>
      <c r="D400" s="3"/>
      <c r="E400" s="35">
        <v>71.760000000000005</v>
      </c>
      <c r="F400" s="35">
        <v>7.6</v>
      </c>
      <c r="G400" s="34">
        <f t="shared" si="30"/>
        <v>0</v>
      </c>
      <c r="H400" s="36">
        <f t="shared" si="31"/>
        <v>0</v>
      </c>
      <c r="I400" s="36">
        <f t="shared" si="32"/>
        <v>0</v>
      </c>
    </row>
    <row r="401" spans="1:9" ht="15" hidden="1" customHeight="1" x14ac:dyDescent="0.2">
      <c r="A401" s="2">
        <v>20.46</v>
      </c>
      <c r="B401" s="15" t="s">
        <v>421</v>
      </c>
      <c r="C401" s="1" t="s">
        <v>53</v>
      </c>
      <c r="D401" s="3"/>
      <c r="E401" s="35">
        <v>96.35</v>
      </c>
      <c r="F401" s="35">
        <v>7.6</v>
      </c>
      <c r="G401" s="34">
        <f t="shared" si="30"/>
        <v>0</v>
      </c>
      <c r="H401" s="36">
        <f t="shared" si="31"/>
        <v>0</v>
      </c>
      <c r="I401" s="36">
        <f t="shared" si="32"/>
        <v>0</v>
      </c>
    </row>
    <row r="402" spans="1:9" ht="15" hidden="1" customHeight="1" x14ac:dyDescent="0.2">
      <c r="A402" s="2">
        <v>20.47</v>
      </c>
      <c r="B402" s="15" t="s">
        <v>422</v>
      </c>
      <c r="C402" s="1" t="s">
        <v>59</v>
      </c>
      <c r="D402" s="3"/>
      <c r="E402" s="35">
        <v>92.15</v>
      </c>
      <c r="F402" s="35">
        <v>13.74</v>
      </c>
      <c r="G402" s="34">
        <f t="shared" si="30"/>
        <v>0</v>
      </c>
      <c r="H402" s="36">
        <f t="shared" si="31"/>
        <v>0</v>
      </c>
      <c r="I402" s="36">
        <f t="shared" si="32"/>
        <v>0</v>
      </c>
    </row>
    <row r="403" spans="1:9" ht="15" hidden="1" customHeight="1" x14ac:dyDescent="0.2">
      <c r="A403" s="2">
        <v>20.48</v>
      </c>
      <c r="B403" s="15" t="s">
        <v>423</v>
      </c>
      <c r="C403" s="1" t="s">
        <v>59</v>
      </c>
      <c r="D403" s="3"/>
      <c r="E403" s="35">
        <v>23.65</v>
      </c>
      <c r="F403" s="35">
        <v>8.41</v>
      </c>
      <c r="G403" s="34">
        <f t="shared" si="30"/>
        <v>0</v>
      </c>
      <c r="H403" s="36">
        <f t="shared" si="31"/>
        <v>0</v>
      </c>
      <c r="I403" s="36">
        <f t="shared" si="32"/>
        <v>0</v>
      </c>
    </row>
    <row r="404" spans="1:9" ht="15" hidden="1" customHeight="1" x14ac:dyDescent="0.2">
      <c r="A404" s="2">
        <v>20.49</v>
      </c>
      <c r="B404" s="15" t="s">
        <v>424</v>
      </c>
      <c r="C404" s="1" t="s">
        <v>53</v>
      </c>
      <c r="D404" s="3"/>
      <c r="E404" s="35">
        <v>27.4</v>
      </c>
      <c r="F404" s="35">
        <v>13.75</v>
      </c>
      <c r="G404" s="34">
        <f t="shared" si="30"/>
        <v>0</v>
      </c>
      <c r="H404" s="36">
        <f t="shared" si="31"/>
        <v>0</v>
      </c>
      <c r="I404" s="36">
        <f t="shared" si="32"/>
        <v>0</v>
      </c>
    </row>
    <row r="405" spans="1:9" ht="15" hidden="1" customHeight="1" x14ac:dyDescent="0.2">
      <c r="A405" s="2">
        <v>20.5</v>
      </c>
      <c r="B405" s="15" t="s">
        <v>425</v>
      </c>
      <c r="C405" s="1" t="s">
        <v>53</v>
      </c>
      <c r="D405" s="3"/>
      <c r="E405" s="35">
        <v>630.55999999999995</v>
      </c>
      <c r="F405" s="35">
        <v>157.55000000000001</v>
      </c>
      <c r="G405" s="34">
        <f t="shared" si="30"/>
        <v>0</v>
      </c>
      <c r="H405" s="36">
        <f t="shared" si="31"/>
        <v>0</v>
      </c>
      <c r="I405" s="36">
        <f t="shared" si="32"/>
        <v>0</v>
      </c>
    </row>
    <row r="406" spans="1:9" ht="15" hidden="1" customHeight="1" x14ac:dyDescent="0.2">
      <c r="A406" s="2">
        <v>20.51</v>
      </c>
      <c r="B406" s="15" t="s">
        <v>426</v>
      </c>
      <c r="C406" s="1" t="s">
        <v>53</v>
      </c>
      <c r="D406" s="3"/>
      <c r="E406" s="35">
        <v>592.47</v>
      </c>
      <c r="F406" s="35">
        <v>164.89</v>
      </c>
      <c r="G406" s="34">
        <f t="shared" si="30"/>
        <v>0</v>
      </c>
      <c r="H406" s="36">
        <f t="shared" si="31"/>
        <v>0</v>
      </c>
      <c r="I406" s="36">
        <f t="shared" si="32"/>
        <v>0</v>
      </c>
    </row>
    <row r="407" spans="1:9" ht="15" hidden="1" customHeight="1" x14ac:dyDescent="0.2">
      <c r="A407" s="2">
        <v>20.52</v>
      </c>
      <c r="B407" s="15" t="s">
        <v>427</v>
      </c>
      <c r="C407" s="1" t="s">
        <v>53</v>
      </c>
      <c r="D407" s="3"/>
      <c r="E407" s="35">
        <v>69.13</v>
      </c>
      <c r="F407" s="35">
        <v>46.07</v>
      </c>
      <c r="G407" s="34">
        <f t="shared" si="30"/>
        <v>0</v>
      </c>
      <c r="H407" s="36">
        <f t="shared" si="31"/>
        <v>0</v>
      </c>
      <c r="I407" s="36">
        <f t="shared" si="32"/>
        <v>0</v>
      </c>
    </row>
    <row r="408" spans="1:9" ht="15" hidden="1" customHeight="1" x14ac:dyDescent="0.2">
      <c r="A408" s="2">
        <v>20.53</v>
      </c>
      <c r="B408" s="15" t="s">
        <v>428</v>
      </c>
      <c r="C408" s="1" t="s">
        <v>53</v>
      </c>
      <c r="D408" s="3"/>
      <c r="E408" s="35">
        <v>16.41</v>
      </c>
      <c r="F408" s="35">
        <v>12.37</v>
      </c>
      <c r="G408" s="34">
        <f t="shared" si="30"/>
        <v>0</v>
      </c>
      <c r="H408" s="36">
        <f t="shared" si="31"/>
        <v>0</v>
      </c>
      <c r="I408" s="36">
        <f t="shared" si="32"/>
        <v>0</v>
      </c>
    </row>
    <row r="409" spans="1:9" ht="15" hidden="1" customHeight="1" x14ac:dyDescent="0.2">
      <c r="A409" s="2">
        <v>20.54</v>
      </c>
      <c r="B409" s="15" t="s">
        <v>429</v>
      </c>
      <c r="C409" s="1" t="s">
        <v>53</v>
      </c>
      <c r="D409" s="3"/>
      <c r="E409" s="35">
        <v>0</v>
      </c>
      <c r="F409" s="35">
        <v>31.99</v>
      </c>
      <c r="G409" s="34">
        <f t="shared" si="30"/>
        <v>0</v>
      </c>
      <c r="H409" s="36">
        <f t="shared" si="31"/>
        <v>0</v>
      </c>
      <c r="I409" s="36">
        <f t="shared" si="32"/>
        <v>0</v>
      </c>
    </row>
    <row r="410" spans="1:9" ht="15" hidden="1" customHeight="1" x14ac:dyDescent="0.2">
      <c r="A410" s="2">
        <v>20.55</v>
      </c>
      <c r="B410" s="15" t="s">
        <v>430</v>
      </c>
      <c r="C410" s="1" t="s">
        <v>53</v>
      </c>
      <c r="D410" s="3"/>
      <c r="E410" s="35">
        <v>142.88999999999999</v>
      </c>
      <c r="F410" s="35">
        <v>69.91</v>
      </c>
      <c r="G410" s="34">
        <f t="shared" si="30"/>
        <v>0</v>
      </c>
      <c r="H410" s="36">
        <f t="shared" si="31"/>
        <v>0</v>
      </c>
      <c r="I410" s="36">
        <f t="shared" si="32"/>
        <v>0</v>
      </c>
    </row>
    <row r="411" spans="1:9" ht="15" hidden="1" customHeight="1" x14ac:dyDescent="0.2">
      <c r="A411" s="2">
        <v>20.56</v>
      </c>
      <c r="B411" s="15" t="s">
        <v>431</v>
      </c>
      <c r="C411" s="1" t="s">
        <v>53</v>
      </c>
      <c r="D411" s="3"/>
      <c r="E411" s="35">
        <v>73.540000000000006</v>
      </c>
      <c r="F411" s="35">
        <v>37.130000000000003</v>
      </c>
      <c r="G411" s="34">
        <f t="shared" si="30"/>
        <v>0</v>
      </c>
      <c r="H411" s="36">
        <f t="shared" si="31"/>
        <v>0</v>
      </c>
      <c r="I411" s="36">
        <f t="shared" si="32"/>
        <v>0</v>
      </c>
    </row>
    <row r="412" spans="1:9" ht="15" hidden="1" customHeight="1" x14ac:dyDescent="0.2">
      <c r="A412" s="2">
        <v>20.57</v>
      </c>
      <c r="B412" s="15" t="s">
        <v>432</v>
      </c>
      <c r="C412" s="1" t="s">
        <v>53</v>
      </c>
      <c r="D412" s="3"/>
      <c r="E412" s="35">
        <v>71.92</v>
      </c>
      <c r="F412" s="35">
        <v>37.130000000000003</v>
      </c>
      <c r="G412" s="34">
        <f t="shared" si="30"/>
        <v>0</v>
      </c>
      <c r="H412" s="36">
        <f t="shared" si="31"/>
        <v>0</v>
      </c>
      <c r="I412" s="36">
        <f t="shared" si="32"/>
        <v>0</v>
      </c>
    </row>
    <row r="413" spans="1:9" ht="27.75" hidden="1" customHeight="1" x14ac:dyDescent="0.2">
      <c r="A413" s="2">
        <v>20.58</v>
      </c>
      <c r="B413" s="15" t="s">
        <v>433</v>
      </c>
      <c r="C413" s="1" t="s">
        <v>53</v>
      </c>
      <c r="D413" s="3"/>
      <c r="E413" s="35">
        <v>77.13</v>
      </c>
      <c r="F413" s="35">
        <v>103.14</v>
      </c>
      <c r="G413" s="34">
        <f t="shared" si="30"/>
        <v>0</v>
      </c>
      <c r="H413" s="36">
        <f t="shared" si="31"/>
        <v>0</v>
      </c>
      <c r="I413" s="36">
        <f t="shared" si="32"/>
        <v>0</v>
      </c>
    </row>
    <row r="414" spans="1:9" ht="15" hidden="1" customHeight="1" x14ac:dyDescent="0.2">
      <c r="A414" s="2">
        <v>20.59</v>
      </c>
      <c r="B414" s="15" t="s">
        <v>434</v>
      </c>
      <c r="C414" s="1" t="s">
        <v>53</v>
      </c>
      <c r="D414" s="3"/>
      <c r="E414" s="35">
        <v>129.47</v>
      </c>
      <c r="F414" s="35">
        <v>69.91</v>
      </c>
      <c r="G414" s="34">
        <f t="shared" si="30"/>
        <v>0</v>
      </c>
      <c r="H414" s="36">
        <f t="shared" si="31"/>
        <v>0</v>
      </c>
      <c r="I414" s="36">
        <f t="shared" si="32"/>
        <v>0</v>
      </c>
    </row>
    <row r="415" spans="1:9" ht="15" hidden="1" customHeight="1" x14ac:dyDescent="0.2">
      <c r="A415" s="2">
        <v>20.6</v>
      </c>
      <c r="B415" s="15" t="s">
        <v>435</v>
      </c>
      <c r="C415" s="1" t="s">
        <v>53</v>
      </c>
      <c r="D415" s="3"/>
      <c r="E415" s="35">
        <v>94.51</v>
      </c>
      <c r="F415" s="35">
        <v>77.02</v>
      </c>
      <c r="G415" s="34">
        <f t="shared" si="30"/>
        <v>0</v>
      </c>
      <c r="H415" s="36">
        <f t="shared" si="31"/>
        <v>0</v>
      </c>
      <c r="I415" s="36">
        <f t="shared" si="32"/>
        <v>0</v>
      </c>
    </row>
    <row r="416" spans="1:9" ht="15" hidden="1" customHeight="1" x14ac:dyDescent="0.2">
      <c r="A416" s="2">
        <v>20.61</v>
      </c>
      <c r="B416" s="15" t="s">
        <v>436</v>
      </c>
      <c r="C416" s="1" t="s">
        <v>53</v>
      </c>
      <c r="D416" s="3"/>
      <c r="E416" s="35">
        <v>95.25</v>
      </c>
      <c r="F416" s="35">
        <v>77.02</v>
      </c>
      <c r="G416" s="34">
        <f t="shared" si="30"/>
        <v>0</v>
      </c>
      <c r="H416" s="36">
        <f t="shared" si="31"/>
        <v>0</v>
      </c>
      <c r="I416" s="36">
        <f t="shared" si="32"/>
        <v>0</v>
      </c>
    </row>
    <row r="417" spans="1:9" ht="15" hidden="1" customHeight="1" x14ac:dyDescent="0.2">
      <c r="A417" s="2">
        <v>20.62</v>
      </c>
      <c r="B417" s="15" t="s">
        <v>437</v>
      </c>
      <c r="C417" s="1" t="s">
        <v>53</v>
      </c>
      <c r="D417" s="3"/>
      <c r="E417" s="35">
        <v>104.34</v>
      </c>
      <c r="F417" s="35">
        <v>84.69</v>
      </c>
      <c r="G417" s="34">
        <f t="shared" si="30"/>
        <v>0</v>
      </c>
      <c r="H417" s="36">
        <f t="shared" si="31"/>
        <v>0</v>
      </c>
      <c r="I417" s="36">
        <f t="shared" si="32"/>
        <v>0</v>
      </c>
    </row>
    <row r="418" spans="1:9" ht="15" hidden="1" customHeight="1" x14ac:dyDescent="0.2">
      <c r="A418" s="2">
        <v>20.63</v>
      </c>
      <c r="B418" s="15" t="s">
        <v>438</v>
      </c>
      <c r="C418" s="1" t="s">
        <v>53</v>
      </c>
      <c r="D418" s="3"/>
      <c r="E418" s="35">
        <v>0</v>
      </c>
      <c r="F418" s="35">
        <v>29.22</v>
      </c>
      <c r="G418" s="34">
        <f t="shared" si="30"/>
        <v>0</v>
      </c>
      <c r="H418" s="36">
        <f t="shared" si="31"/>
        <v>0</v>
      </c>
      <c r="I418" s="36">
        <f t="shared" si="32"/>
        <v>0</v>
      </c>
    </row>
    <row r="419" spans="1:9" ht="15" hidden="1" customHeight="1" x14ac:dyDescent="0.2">
      <c r="A419" s="2">
        <v>20.64</v>
      </c>
      <c r="B419" s="15" t="s">
        <v>439</v>
      </c>
      <c r="C419" s="1" t="s">
        <v>59</v>
      </c>
      <c r="D419" s="3"/>
      <c r="E419" s="35">
        <v>4.8499999999999996</v>
      </c>
      <c r="F419" s="35">
        <v>1.53</v>
      </c>
      <c r="G419" s="34">
        <f t="shared" si="30"/>
        <v>0</v>
      </c>
      <c r="H419" s="36">
        <f t="shared" si="31"/>
        <v>0</v>
      </c>
      <c r="I419" s="36">
        <f t="shared" si="32"/>
        <v>0</v>
      </c>
    </row>
    <row r="420" spans="1:9" ht="15" hidden="1" customHeight="1" x14ac:dyDescent="0.2">
      <c r="A420" s="2">
        <v>20.65</v>
      </c>
      <c r="B420" s="15" t="s">
        <v>440</v>
      </c>
      <c r="C420" s="1" t="s">
        <v>53</v>
      </c>
      <c r="D420" s="3"/>
      <c r="E420" s="35">
        <v>2.31</v>
      </c>
      <c r="F420" s="35">
        <v>2.27</v>
      </c>
      <c r="G420" s="34">
        <f t="shared" ref="G420:G436" si="33">ROUND(D420*(E420+F420),2)</f>
        <v>0</v>
      </c>
      <c r="H420" s="36">
        <f t="shared" si="31"/>
        <v>0</v>
      </c>
      <c r="I420" s="36">
        <f t="shared" si="32"/>
        <v>0</v>
      </c>
    </row>
    <row r="421" spans="1:9" ht="15" hidden="1" customHeight="1" x14ac:dyDescent="0.2">
      <c r="A421" s="2">
        <v>20.66</v>
      </c>
      <c r="B421" s="15" t="s">
        <v>441</v>
      </c>
      <c r="C421" s="1" t="s">
        <v>53</v>
      </c>
      <c r="D421" s="3"/>
      <c r="E421" s="35">
        <v>44.3</v>
      </c>
      <c r="F421" s="35">
        <v>13.37</v>
      </c>
      <c r="G421" s="34">
        <f t="shared" si="33"/>
        <v>0</v>
      </c>
      <c r="H421" s="36">
        <f t="shared" si="31"/>
        <v>0</v>
      </c>
      <c r="I421" s="36">
        <f t="shared" si="32"/>
        <v>0</v>
      </c>
    </row>
    <row r="422" spans="1:9" ht="15" hidden="1" customHeight="1" x14ac:dyDescent="0.2">
      <c r="A422" s="2">
        <v>20.67</v>
      </c>
      <c r="B422" s="15" t="s">
        <v>442</v>
      </c>
      <c r="C422" s="1" t="s">
        <v>53</v>
      </c>
      <c r="D422" s="3"/>
      <c r="E422" s="35">
        <v>69.27</v>
      </c>
      <c r="F422" s="35">
        <v>13.37</v>
      </c>
      <c r="G422" s="34">
        <f t="shared" si="33"/>
        <v>0</v>
      </c>
      <c r="H422" s="36">
        <f t="shared" si="31"/>
        <v>0</v>
      </c>
      <c r="I422" s="36">
        <f t="shared" si="32"/>
        <v>0</v>
      </c>
    </row>
    <row r="423" spans="1:9" ht="27.95" hidden="1" customHeight="1" x14ac:dyDescent="0.2">
      <c r="A423" s="18">
        <v>20.68</v>
      </c>
      <c r="B423" s="19" t="s">
        <v>443</v>
      </c>
      <c r="C423" s="20" t="s">
        <v>53</v>
      </c>
      <c r="D423" s="4"/>
      <c r="E423" s="35">
        <v>549.66999999999996</v>
      </c>
      <c r="F423" s="35">
        <v>161.59</v>
      </c>
      <c r="G423" s="34">
        <f t="shared" si="33"/>
        <v>0</v>
      </c>
      <c r="H423" s="36">
        <f t="shared" si="31"/>
        <v>0</v>
      </c>
      <c r="I423" s="36">
        <f t="shared" si="32"/>
        <v>0</v>
      </c>
    </row>
    <row r="424" spans="1:9" ht="38.25" hidden="1" customHeight="1" x14ac:dyDescent="0.2">
      <c r="A424" s="2">
        <v>20.69</v>
      </c>
      <c r="B424" s="15" t="s">
        <v>444</v>
      </c>
      <c r="C424" s="1" t="s">
        <v>53</v>
      </c>
      <c r="D424" s="3"/>
      <c r="E424" s="35">
        <v>602.03</v>
      </c>
      <c r="F424" s="35">
        <v>161.59</v>
      </c>
      <c r="G424" s="34">
        <f t="shared" si="33"/>
        <v>0</v>
      </c>
      <c r="H424" s="36">
        <f t="shared" si="31"/>
        <v>0</v>
      </c>
      <c r="I424" s="36">
        <f t="shared" si="32"/>
        <v>0</v>
      </c>
    </row>
    <row r="425" spans="1:9" ht="38.25" hidden="1" customHeight="1" x14ac:dyDescent="0.2">
      <c r="A425" s="2">
        <v>20.7</v>
      </c>
      <c r="B425" s="15" t="s">
        <v>445</v>
      </c>
      <c r="C425" s="1" t="s">
        <v>53</v>
      </c>
      <c r="D425" s="3"/>
      <c r="E425" s="35">
        <v>867.85</v>
      </c>
      <c r="F425" s="35">
        <v>242.39</v>
      </c>
      <c r="G425" s="34">
        <f t="shared" si="33"/>
        <v>0</v>
      </c>
      <c r="H425" s="36">
        <f t="shared" si="31"/>
        <v>0</v>
      </c>
      <c r="I425" s="36">
        <f t="shared" si="32"/>
        <v>0</v>
      </c>
    </row>
    <row r="426" spans="1:9" ht="30" hidden="1" customHeight="1" x14ac:dyDescent="0.2">
      <c r="A426" s="2">
        <v>20.71</v>
      </c>
      <c r="B426" s="15" t="s">
        <v>446</v>
      </c>
      <c r="C426" s="1" t="s">
        <v>59</v>
      </c>
      <c r="D426" s="3"/>
      <c r="E426" s="35">
        <v>20.83</v>
      </c>
      <c r="F426" s="35">
        <v>2.98</v>
      </c>
      <c r="G426" s="34">
        <f t="shared" si="33"/>
        <v>0</v>
      </c>
      <c r="H426" s="36">
        <f t="shared" si="31"/>
        <v>0</v>
      </c>
      <c r="I426" s="36">
        <f t="shared" si="32"/>
        <v>0</v>
      </c>
    </row>
    <row r="427" spans="1:9" ht="30" hidden="1" customHeight="1" x14ac:dyDescent="0.2">
      <c r="A427" s="2">
        <v>20.72</v>
      </c>
      <c r="B427" s="15" t="s">
        <v>447</v>
      </c>
      <c r="C427" s="1" t="s">
        <v>59</v>
      </c>
      <c r="D427" s="3"/>
      <c r="E427" s="35">
        <v>33.56</v>
      </c>
      <c r="F427" s="35">
        <v>3.16</v>
      </c>
      <c r="G427" s="34">
        <f t="shared" si="33"/>
        <v>0</v>
      </c>
      <c r="H427" s="36">
        <f t="shared" si="31"/>
        <v>0</v>
      </c>
      <c r="I427" s="36">
        <f t="shared" si="32"/>
        <v>0</v>
      </c>
    </row>
    <row r="428" spans="1:9" ht="30" hidden="1" customHeight="1" x14ac:dyDescent="0.2">
      <c r="A428" s="2">
        <v>20.73</v>
      </c>
      <c r="B428" s="15" t="s">
        <v>448</v>
      </c>
      <c r="C428" s="1" t="s">
        <v>59</v>
      </c>
      <c r="D428" s="3"/>
      <c r="E428" s="35">
        <v>42.6</v>
      </c>
      <c r="F428" s="35">
        <v>3.35</v>
      </c>
      <c r="G428" s="34">
        <f t="shared" si="33"/>
        <v>0</v>
      </c>
      <c r="H428" s="36">
        <f t="shared" si="31"/>
        <v>0</v>
      </c>
      <c r="I428" s="36">
        <f t="shared" si="32"/>
        <v>0</v>
      </c>
    </row>
    <row r="429" spans="1:9" ht="30" hidden="1" customHeight="1" x14ac:dyDescent="0.2">
      <c r="A429" s="2">
        <v>20.74</v>
      </c>
      <c r="B429" s="15" t="s">
        <v>449</v>
      </c>
      <c r="C429" s="1" t="s">
        <v>59</v>
      </c>
      <c r="D429" s="3"/>
      <c r="E429" s="35">
        <v>51.89</v>
      </c>
      <c r="F429" s="35">
        <v>3.47</v>
      </c>
      <c r="G429" s="34">
        <f t="shared" si="33"/>
        <v>0</v>
      </c>
      <c r="H429" s="36">
        <f t="shared" si="31"/>
        <v>0</v>
      </c>
      <c r="I429" s="36">
        <f t="shared" si="32"/>
        <v>0</v>
      </c>
    </row>
    <row r="430" spans="1:9" ht="15" hidden="1" customHeight="1" x14ac:dyDescent="0.2">
      <c r="A430" s="2">
        <v>20.75</v>
      </c>
      <c r="B430" s="15" t="s">
        <v>450</v>
      </c>
      <c r="C430" s="1" t="s">
        <v>53</v>
      </c>
      <c r="D430" s="3"/>
      <c r="E430" s="35">
        <v>203.51</v>
      </c>
      <c r="F430" s="35">
        <v>10.09</v>
      </c>
      <c r="G430" s="34">
        <f t="shared" si="33"/>
        <v>0</v>
      </c>
      <c r="H430" s="36">
        <f t="shared" si="31"/>
        <v>0</v>
      </c>
      <c r="I430" s="36">
        <f t="shared" si="32"/>
        <v>0</v>
      </c>
    </row>
    <row r="431" spans="1:9" ht="15" hidden="1" customHeight="1" x14ac:dyDescent="0.2">
      <c r="A431" s="2">
        <v>20.76</v>
      </c>
      <c r="B431" s="15" t="s">
        <v>451</v>
      </c>
      <c r="C431" s="1" t="s">
        <v>53</v>
      </c>
      <c r="D431" s="3"/>
      <c r="E431" s="35">
        <v>295.99</v>
      </c>
      <c r="F431" s="35">
        <v>10.09</v>
      </c>
      <c r="G431" s="34">
        <f t="shared" si="33"/>
        <v>0</v>
      </c>
      <c r="H431" s="36">
        <f t="shared" si="31"/>
        <v>0</v>
      </c>
      <c r="I431" s="36">
        <f t="shared" si="32"/>
        <v>0</v>
      </c>
    </row>
    <row r="432" spans="1:9" ht="15" hidden="1" customHeight="1" x14ac:dyDescent="0.2">
      <c r="A432" s="2">
        <v>20.77</v>
      </c>
      <c r="B432" s="15" t="s">
        <v>452</v>
      </c>
      <c r="C432" s="1" t="s">
        <v>53</v>
      </c>
      <c r="D432" s="3"/>
      <c r="E432" s="35">
        <v>43.29</v>
      </c>
      <c r="F432" s="35">
        <v>130.43</v>
      </c>
      <c r="G432" s="34">
        <f t="shared" si="33"/>
        <v>0</v>
      </c>
      <c r="H432" s="36">
        <f t="shared" si="31"/>
        <v>0</v>
      </c>
      <c r="I432" s="36">
        <f t="shared" si="32"/>
        <v>0</v>
      </c>
    </row>
    <row r="433" spans="1:9" ht="15" hidden="1" customHeight="1" x14ac:dyDescent="0.2">
      <c r="A433" s="2">
        <v>20.78</v>
      </c>
      <c r="B433" s="15" t="s">
        <v>453</v>
      </c>
      <c r="C433" s="1" t="s">
        <v>53</v>
      </c>
      <c r="D433" s="3"/>
      <c r="E433" s="35">
        <v>93.85</v>
      </c>
      <c r="F433" s="35">
        <v>161.59</v>
      </c>
      <c r="G433" s="34">
        <f t="shared" si="33"/>
        <v>0</v>
      </c>
      <c r="H433" s="36">
        <f t="shared" si="31"/>
        <v>0</v>
      </c>
      <c r="I433" s="36">
        <f t="shared" si="32"/>
        <v>0</v>
      </c>
    </row>
    <row r="434" spans="1:9" ht="15" hidden="1" customHeight="1" x14ac:dyDescent="0.2">
      <c r="A434" s="2">
        <v>20.79</v>
      </c>
      <c r="B434" s="15" t="s">
        <v>454</v>
      </c>
      <c r="C434" s="1" t="s">
        <v>53</v>
      </c>
      <c r="D434" s="3"/>
      <c r="E434" s="35">
        <v>932.28</v>
      </c>
      <c r="F434" s="35">
        <v>83.27</v>
      </c>
      <c r="G434" s="34">
        <f t="shared" si="33"/>
        <v>0</v>
      </c>
      <c r="H434" s="36">
        <f t="shared" si="31"/>
        <v>0</v>
      </c>
      <c r="I434" s="36">
        <f t="shared" si="32"/>
        <v>0</v>
      </c>
    </row>
    <row r="435" spans="1:9" ht="15" hidden="1" customHeight="1" x14ac:dyDescent="0.2">
      <c r="A435" s="2">
        <v>20.8</v>
      </c>
      <c r="B435" s="15" t="s">
        <v>455</v>
      </c>
      <c r="C435" s="1" t="s">
        <v>53</v>
      </c>
      <c r="D435" s="3"/>
      <c r="E435" s="35">
        <v>1551.43</v>
      </c>
      <c r="F435" s="35">
        <v>85.51</v>
      </c>
      <c r="G435" s="34">
        <f t="shared" si="33"/>
        <v>0</v>
      </c>
      <c r="H435" s="36">
        <f t="shared" si="31"/>
        <v>0</v>
      </c>
      <c r="I435" s="36">
        <f t="shared" si="32"/>
        <v>0</v>
      </c>
    </row>
    <row r="436" spans="1:9" ht="15" hidden="1" customHeight="1" x14ac:dyDescent="0.2">
      <c r="A436" s="2">
        <v>20.81</v>
      </c>
      <c r="B436" s="15" t="s">
        <v>456</v>
      </c>
      <c r="C436" s="1" t="s">
        <v>53</v>
      </c>
      <c r="D436" s="3"/>
      <c r="E436" s="35">
        <v>1092.03</v>
      </c>
      <c r="F436" s="35">
        <v>89.31</v>
      </c>
      <c r="G436" s="34">
        <f t="shared" si="33"/>
        <v>0</v>
      </c>
      <c r="H436" s="36">
        <f t="shared" si="31"/>
        <v>0</v>
      </c>
      <c r="I436" s="36">
        <f t="shared" si="32"/>
        <v>0</v>
      </c>
    </row>
    <row r="437" spans="1:9" ht="17.100000000000001" hidden="1" customHeight="1" x14ac:dyDescent="0.2">
      <c r="A437" s="11">
        <v>21</v>
      </c>
      <c r="B437" s="12" t="s">
        <v>457</v>
      </c>
      <c r="C437" s="26"/>
      <c r="D437" s="32"/>
      <c r="E437" s="32"/>
      <c r="F437" s="32"/>
      <c r="G437" s="27"/>
      <c r="H437" s="36">
        <f t="shared" si="31"/>
        <v>0</v>
      </c>
      <c r="I437" s="36">
        <f t="shared" si="32"/>
        <v>0</v>
      </c>
    </row>
    <row r="438" spans="1:9" ht="15" hidden="1" customHeight="1" x14ac:dyDescent="0.2">
      <c r="A438" s="14">
        <v>21.1</v>
      </c>
      <c r="B438" s="15" t="s">
        <v>458</v>
      </c>
      <c r="C438" s="1" t="s">
        <v>53</v>
      </c>
      <c r="D438" s="3"/>
      <c r="E438" s="35">
        <v>31.19</v>
      </c>
      <c r="F438" s="35">
        <v>7.19</v>
      </c>
      <c r="G438" s="34">
        <f t="shared" ref="G438:G455" si="34">ROUND(D438*(E438+F438),2)</f>
        <v>0</v>
      </c>
      <c r="H438" s="36">
        <f t="shared" si="31"/>
        <v>0</v>
      </c>
      <c r="I438" s="36">
        <f t="shared" si="32"/>
        <v>0</v>
      </c>
    </row>
    <row r="439" spans="1:9" ht="15" hidden="1" customHeight="1" x14ac:dyDescent="0.2">
      <c r="A439" s="14">
        <v>21.2</v>
      </c>
      <c r="B439" s="15" t="s">
        <v>459</v>
      </c>
      <c r="C439" s="1" t="s">
        <v>53</v>
      </c>
      <c r="D439" s="3"/>
      <c r="E439" s="35">
        <v>12.88</v>
      </c>
      <c r="F439" s="35">
        <v>4.25</v>
      </c>
      <c r="G439" s="34">
        <f t="shared" si="34"/>
        <v>0</v>
      </c>
      <c r="H439" s="36">
        <f t="shared" si="31"/>
        <v>0</v>
      </c>
      <c r="I439" s="36">
        <f t="shared" si="32"/>
        <v>0</v>
      </c>
    </row>
    <row r="440" spans="1:9" ht="15" hidden="1" customHeight="1" x14ac:dyDescent="0.2">
      <c r="A440" s="14">
        <v>21.3</v>
      </c>
      <c r="B440" s="15" t="s">
        <v>460</v>
      </c>
      <c r="C440" s="1" t="s">
        <v>53</v>
      </c>
      <c r="D440" s="3"/>
      <c r="E440" s="35">
        <v>49.06</v>
      </c>
      <c r="F440" s="35">
        <v>3.26</v>
      </c>
      <c r="G440" s="34">
        <f t="shared" si="34"/>
        <v>0</v>
      </c>
      <c r="H440" s="36">
        <f t="shared" si="31"/>
        <v>0</v>
      </c>
      <c r="I440" s="36">
        <f t="shared" si="32"/>
        <v>0</v>
      </c>
    </row>
    <row r="441" spans="1:9" ht="15" hidden="1" customHeight="1" x14ac:dyDescent="0.2">
      <c r="A441" s="14">
        <v>21.4</v>
      </c>
      <c r="B441" s="15" t="s">
        <v>461</v>
      </c>
      <c r="C441" s="1" t="s">
        <v>53</v>
      </c>
      <c r="D441" s="3"/>
      <c r="E441" s="35">
        <v>11.78</v>
      </c>
      <c r="F441" s="35">
        <v>1.59</v>
      </c>
      <c r="G441" s="34">
        <f t="shared" si="34"/>
        <v>0</v>
      </c>
      <c r="H441" s="36">
        <f t="shared" si="31"/>
        <v>0</v>
      </c>
      <c r="I441" s="36">
        <f t="shared" si="32"/>
        <v>0</v>
      </c>
    </row>
    <row r="442" spans="1:9" ht="15" hidden="1" customHeight="1" x14ac:dyDescent="0.2">
      <c r="A442" s="14">
        <v>21.5</v>
      </c>
      <c r="B442" s="15" t="s">
        <v>462</v>
      </c>
      <c r="C442" s="1" t="s">
        <v>53</v>
      </c>
      <c r="D442" s="3"/>
      <c r="E442" s="35">
        <v>11.91</v>
      </c>
      <c r="F442" s="35">
        <v>1.59</v>
      </c>
      <c r="G442" s="34">
        <f t="shared" si="34"/>
        <v>0</v>
      </c>
      <c r="H442" s="36">
        <f t="shared" si="31"/>
        <v>0</v>
      </c>
      <c r="I442" s="36">
        <f t="shared" si="32"/>
        <v>0</v>
      </c>
    </row>
    <row r="443" spans="1:9" ht="15" hidden="1" customHeight="1" x14ac:dyDescent="0.2">
      <c r="A443" s="14">
        <v>21.6</v>
      </c>
      <c r="B443" s="15" t="s">
        <v>463</v>
      </c>
      <c r="C443" s="1" t="s">
        <v>53</v>
      </c>
      <c r="D443" s="3"/>
      <c r="E443" s="35">
        <v>11.91</v>
      </c>
      <c r="F443" s="35">
        <v>1.59</v>
      </c>
      <c r="G443" s="34">
        <f t="shared" si="34"/>
        <v>0</v>
      </c>
      <c r="H443" s="36">
        <f t="shared" si="31"/>
        <v>0</v>
      </c>
      <c r="I443" s="36">
        <f t="shared" si="32"/>
        <v>0</v>
      </c>
    </row>
    <row r="444" spans="1:9" ht="15" hidden="1" customHeight="1" x14ac:dyDescent="0.2">
      <c r="A444" s="14">
        <v>21.7</v>
      </c>
      <c r="B444" s="15" t="s">
        <v>464</v>
      </c>
      <c r="C444" s="1" t="s">
        <v>53</v>
      </c>
      <c r="D444" s="3"/>
      <c r="E444" s="35">
        <v>17.239999999999998</v>
      </c>
      <c r="F444" s="35">
        <v>1.59</v>
      </c>
      <c r="G444" s="34">
        <f t="shared" si="34"/>
        <v>0</v>
      </c>
      <c r="H444" s="36">
        <f t="shared" si="31"/>
        <v>0</v>
      </c>
      <c r="I444" s="36">
        <f t="shared" si="32"/>
        <v>0</v>
      </c>
    </row>
    <row r="445" spans="1:9" ht="15" hidden="1" customHeight="1" x14ac:dyDescent="0.2">
      <c r="A445" s="14">
        <v>21.8</v>
      </c>
      <c r="B445" s="15" t="s">
        <v>465</v>
      </c>
      <c r="C445" s="1" t="s">
        <v>53</v>
      </c>
      <c r="D445" s="3"/>
      <c r="E445" s="35">
        <v>14.3</v>
      </c>
      <c r="F445" s="35">
        <v>1.59</v>
      </c>
      <c r="G445" s="34">
        <f t="shared" si="34"/>
        <v>0</v>
      </c>
      <c r="H445" s="36">
        <f t="shared" si="31"/>
        <v>0</v>
      </c>
      <c r="I445" s="36">
        <f t="shared" si="32"/>
        <v>0</v>
      </c>
    </row>
    <row r="446" spans="1:9" ht="15" hidden="1" customHeight="1" x14ac:dyDescent="0.2">
      <c r="A446" s="14">
        <v>21.9</v>
      </c>
      <c r="B446" s="15" t="s">
        <v>466</v>
      </c>
      <c r="C446" s="1" t="s">
        <v>53</v>
      </c>
      <c r="D446" s="3"/>
      <c r="E446" s="35">
        <v>14.3</v>
      </c>
      <c r="F446" s="35">
        <v>1.59</v>
      </c>
      <c r="G446" s="34">
        <f t="shared" si="34"/>
        <v>0</v>
      </c>
      <c r="H446" s="36">
        <f t="shared" si="31"/>
        <v>0</v>
      </c>
      <c r="I446" s="36">
        <f t="shared" si="32"/>
        <v>0</v>
      </c>
    </row>
    <row r="447" spans="1:9" ht="15" hidden="1" customHeight="1" x14ac:dyDescent="0.2">
      <c r="A447" s="2">
        <v>21.1</v>
      </c>
      <c r="B447" s="15" t="s">
        <v>467</v>
      </c>
      <c r="C447" s="1" t="s">
        <v>53</v>
      </c>
      <c r="D447" s="3"/>
      <c r="E447" s="35">
        <v>14.3</v>
      </c>
      <c r="F447" s="35">
        <v>1.59</v>
      </c>
      <c r="G447" s="34">
        <f t="shared" si="34"/>
        <v>0</v>
      </c>
      <c r="H447" s="36">
        <f t="shared" si="31"/>
        <v>0</v>
      </c>
      <c r="I447" s="36">
        <f t="shared" si="32"/>
        <v>0</v>
      </c>
    </row>
    <row r="448" spans="1:9" ht="15" hidden="1" customHeight="1" x14ac:dyDescent="0.2">
      <c r="A448" s="2">
        <v>21.11</v>
      </c>
      <c r="B448" s="15" t="s">
        <v>468</v>
      </c>
      <c r="C448" s="1" t="s">
        <v>53</v>
      </c>
      <c r="D448" s="3"/>
      <c r="E448" s="35">
        <v>14.3</v>
      </c>
      <c r="F448" s="35">
        <v>1.59</v>
      </c>
      <c r="G448" s="34">
        <f t="shared" si="34"/>
        <v>0</v>
      </c>
      <c r="H448" s="36">
        <f t="shared" si="31"/>
        <v>0</v>
      </c>
      <c r="I448" s="36">
        <f t="shared" si="32"/>
        <v>0</v>
      </c>
    </row>
    <row r="449" spans="1:9" ht="15" hidden="1" customHeight="1" x14ac:dyDescent="0.2">
      <c r="A449" s="2">
        <v>21.12</v>
      </c>
      <c r="B449" s="15" t="s">
        <v>469</v>
      </c>
      <c r="C449" s="1" t="s">
        <v>53</v>
      </c>
      <c r="D449" s="3"/>
      <c r="E449" s="35">
        <v>14.3</v>
      </c>
      <c r="F449" s="35">
        <v>1.59</v>
      </c>
      <c r="G449" s="34">
        <f t="shared" si="34"/>
        <v>0</v>
      </c>
      <c r="H449" s="36">
        <f t="shared" si="31"/>
        <v>0</v>
      </c>
      <c r="I449" s="36">
        <f t="shared" si="32"/>
        <v>0</v>
      </c>
    </row>
    <row r="450" spans="1:9" ht="27.75" hidden="1" customHeight="1" x14ac:dyDescent="0.2">
      <c r="A450" s="2">
        <v>21.13</v>
      </c>
      <c r="B450" s="15" t="s">
        <v>470</v>
      </c>
      <c r="C450" s="1" t="s">
        <v>53</v>
      </c>
      <c r="D450" s="3"/>
      <c r="E450" s="35">
        <v>1112.03</v>
      </c>
      <c r="F450" s="35">
        <v>196.23</v>
      </c>
      <c r="G450" s="34">
        <f t="shared" si="34"/>
        <v>0</v>
      </c>
      <c r="H450" s="36">
        <f t="shared" si="31"/>
        <v>0</v>
      </c>
      <c r="I450" s="36">
        <f t="shared" si="32"/>
        <v>0</v>
      </c>
    </row>
    <row r="451" spans="1:9" ht="15" hidden="1" customHeight="1" x14ac:dyDescent="0.2">
      <c r="A451" s="2">
        <v>21.14</v>
      </c>
      <c r="B451" s="15" t="s">
        <v>471</v>
      </c>
      <c r="C451" s="1" t="s">
        <v>53</v>
      </c>
      <c r="D451" s="3"/>
      <c r="E451" s="35">
        <v>73.45</v>
      </c>
      <c r="F451" s="35">
        <v>12.95</v>
      </c>
      <c r="G451" s="34">
        <f t="shared" si="34"/>
        <v>0</v>
      </c>
      <c r="H451" s="36">
        <f t="shared" si="31"/>
        <v>0</v>
      </c>
      <c r="I451" s="36">
        <f t="shared" si="32"/>
        <v>0</v>
      </c>
    </row>
    <row r="452" spans="1:9" ht="15" hidden="1" customHeight="1" x14ac:dyDescent="0.2">
      <c r="A452" s="2">
        <v>21.15</v>
      </c>
      <c r="B452" s="15" t="s">
        <v>472</v>
      </c>
      <c r="C452" s="1" t="s">
        <v>53</v>
      </c>
      <c r="D452" s="3"/>
      <c r="E452" s="35">
        <v>13.71</v>
      </c>
      <c r="F452" s="35">
        <v>2.71</v>
      </c>
      <c r="G452" s="34">
        <f t="shared" si="34"/>
        <v>0</v>
      </c>
      <c r="H452" s="36">
        <f t="shared" si="31"/>
        <v>0</v>
      </c>
      <c r="I452" s="36">
        <f t="shared" si="32"/>
        <v>0</v>
      </c>
    </row>
    <row r="453" spans="1:9" ht="15" hidden="1" customHeight="1" x14ac:dyDescent="0.2">
      <c r="A453" s="2">
        <v>21.16</v>
      </c>
      <c r="B453" s="15" t="s">
        <v>473</v>
      </c>
      <c r="C453" s="1" t="s">
        <v>53</v>
      </c>
      <c r="D453" s="3"/>
      <c r="E453" s="35">
        <v>45.35</v>
      </c>
      <c r="F453" s="35">
        <v>8</v>
      </c>
      <c r="G453" s="34">
        <f t="shared" si="34"/>
        <v>0</v>
      </c>
      <c r="H453" s="36">
        <f t="shared" si="31"/>
        <v>0</v>
      </c>
      <c r="I453" s="36">
        <f t="shared" si="32"/>
        <v>0</v>
      </c>
    </row>
    <row r="454" spans="1:9" ht="15" hidden="1" customHeight="1" x14ac:dyDescent="0.2">
      <c r="A454" s="2">
        <v>21.17</v>
      </c>
      <c r="B454" s="15" t="s">
        <v>474</v>
      </c>
      <c r="C454" s="1" t="s">
        <v>53</v>
      </c>
      <c r="D454" s="3"/>
      <c r="E454" s="35">
        <v>41.13</v>
      </c>
      <c r="F454" s="35">
        <v>4.75</v>
      </c>
      <c r="G454" s="34">
        <f t="shared" si="34"/>
        <v>0</v>
      </c>
      <c r="H454" s="36">
        <f t="shared" si="31"/>
        <v>0</v>
      </c>
      <c r="I454" s="36">
        <f t="shared" si="32"/>
        <v>0</v>
      </c>
    </row>
    <row r="455" spans="1:9" ht="27.75" hidden="1" customHeight="1" x14ac:dyDescent="0.2">
      <c r="A455" s="2">
        <v>21.18</v>
      </c>
      <c r="B455" s="15" t="s">
        <v>475</v>
      </c>
      <c r="C455" s="1" t="s">
        <v>53</v>
      </c>
      <c r="D455" s="3"/>
      <c r="E455" s="35">
        <v>305.2</v>
      </c>
      <c r="F455" s="35">
        <v>4.37</v>
      </c>
      <c r="G455" s="34">
        <f t="shared" si="34"/>
        <v>0</v>
      </c>
      <c r="H455" s="36">
        <f t="shared" si="31"/>
        <v>0</v>
      </c>
      <c r="I455" s="36">
        <f t="shared" si="32"/>
        <v>0</v>
      </c>
    </row>
    <row r="456" spans="1:9" ht="17.100000000000001" hidden="1" customHeight="1" x14ac:dyDescent="0.2">
      <c r="A456" s="11">
        <v>22</v>
      </c>
      <c r="B456" s="12" t="s">
        <v>476</v>
      </c>
      <c r="C456" s="26"/>
      <c r="D456" s="32"/>
      <c r="E456" s="32"/>
      <c r="F456" s="32"/>
      <c r="G456" s="27"/>
      <c r="H456" s="36">
        <f t="shared" si="31"/>
        <v>0</v>
      </c>
      <c r="I456" s="36">
        <f t="shared" si="32"/>
        <v>0</v>
      </c>
    </row>
    <row r="457" spans="1:9" ht="15" hidden="1" customHeight="1" x14ac:dyDescent="0.2">
      <c r="A457" s="14">
        <v>22.1</v>
      </c>
      <c r="B457" s="15" t="s">
        <v>477</v>
      </c>
      <c r="C457" s="1" t="s">
        <v>34</v>
      </c>
      <c r="D457" s="3"/>
      <c r="E457" s="35">
        <v>87.33</v>
      </c>
      <c r="F457" s="35">
        <v>0</v>
      </c>
      <c r="G457" s="34">
        <f t="shared" ref="G457:G472" si="35">ROUND(D457*(E457+F457),2)</f>
        <v>0</v>
      </c>
      <c r="H457" s="36">
        <f t="shared" si="31"/>
        <v>0</v>
      </c>
      <c r="I457" s="36">
        <f t="shared" si="32"/>
        <v>0</v>
      </c>
    </row>
    <row r="458" spans="1:9" ht="15.2" hidden="1" customHeight="1" x14ac:dyDescent="0.2">
      <c r="A458" s="21">
        <v>22.2</v>
      </c>
      <c r="B458" s="19" t="s">
        <v>478</v>
      </c>
      <c r="C458" s="20" t="s">
        <v>34</v>
      </c>
      <c r="D458" s="4"/>
      <c r="E458" s="35">
        <v>102.15</v>
      </c>
      <c r="F458" s="35">
        <v>0</v>
      </c>
      <c r="G458" s="34">
        <f t="shared" si="35"/>
        <v>0</v>
      </c>
      <c r="H458" s="36">
        <f t="shared" si="31"/>
        <v>0</v>
      </c>
      <c r="I458" s="36">
        <f t="shared" si="32"/>
        <v>0</v>
      </c>
    </row>
    <row r="459" spans="1:9" ht="15" hidden="1" customHeight="1" x14ac:dyDescent="0.2">
      <c r="A459" s="14">
        <v>22.3</v>
      </c>
      <c r="B459" s="15" t="s">
        <v>479</v>
      </c>
      <c r="C459" s="1" t="s">
        <v>53</v>
      </c>
      <c r="D459" s="3"/>
      <c r="E459" s="35">
        <v>599.99</v>
      </c>
      <c r="F459" s="35">
        <v>0</v>
      </c>
      <c r="G459" s="34">
        <f t="shared" si="35"/>
        <v>0</v>
      </c>
      <c r="H459" s="36">
        <f t="shared" si="31"/>
        <v>0</v>
      </c>
      <c r="I459" s="36">
        <f t="shared" si="32"/>
        <v>0</v>
      </c>
    </row>
    <row r="460" spans="1:9" ht="15" hidden="1" customHeight="1" x14ac:dyDescent="0.2">
      <c r="A460" s="14">
        <v>22.4</v>
      </c>
      <c r="B460" s="15" t="s">
        <v>480</v>
      </c>
      <c r="C460" s="1" t="s">
        <v>59</v>
      </c>
      <c r="D460" s="3"/>
      <c r="E460" s="35">
        <v>1.91</v>
      </c>
      <c r="F460" s="35">
        <v>0.71</v>
      </c>
      <c r="G460" s="34">
        <f t="shared" si="35"/>
        <v>0</v>
      </c>
      <c r="H460" s="36">
        <f t="shared" ref="H460:H485" si="36">E460*D460</f>
        <v>0</v>
      </c>
      <c r="I460" s="36">
        <f t="shared" ref="I460:I485" si="37">F460*D460</f>
        <v>0</v>
      </c>
    </row>
    <row r="461" spans="1:9" ht="15" hidden="1" customHeight="1" x14ac:dyDescent="0.2">
      <c r="A461" s="14">
        <v>22.5</v>
      </c>
      <c r="B461" s="15" t="s">
        <v>481</v>
      </c>
      <c r="C461" s="1" t="s">
        <v>59</v>
      </c>
      <c r="D461" s="3"/>
      <c r="E461" s="35">
        <v>2.63</v>
      </c>
      <c r="F461" s="35">
        <v>0.91</v>
      </c>
      <c r="G461" s="34">
        <f t="shared" si="35"/>
        <v>0</v>
      </c>
      <c r="H461" s="36">
        <f t="shared" si="36"/>
        <v>0</v>
      </c>
      <c r="I461" s="36">
        <f t="shared" si="37"/>
        <v>0</v>
      </c>
    </row>
    <row r="462" spans="1:9" ht="15" hidden="1" customHeight="1" x14ac:dyDescent="0.2">
      <c r="A462" s="14">
        <v>22.6</v>
      </c>
      <c r="B462" s="15" t="s">
        <v>482</v>
      </c>
      <c r="C462" s="1" t="s">
        <v>59</v>
      </c>
      <c r="D462" s="3"/>
      <c r="E462" s="35">
        <v>3.99</v>
      </c>
      <c r="F462" s="35">
        <v>1.22</v>
      </c>
      <c r="G462" s="34">
        <f t="shared" si="35"/>
        <v>0</v>
      </c>
      <c r="H462" s="36">
        <f t="shared" si="36"/>
        <v>0</v>
      </c>
      <c r="I462" s="36">
        <f t="shared" si="37"/>
        <v>0</v>
      </c>
    </row>
    <row r="463" spans="1:9" ht="15" hidden="1" customHeight="1" x14ac:dyDescent="0.2">
      <c r="A463" s="14">
        <v>22.7</v>
      </c>
      <c r="B463" s="15" t="s">
        <v>483</v>
      </c>
      <c r="C463" s="1" t="s">
        <v>59</v>
      </c>
      <c r="D463" s="3"/>
      <c r="E463" s="35">
        <v>5.75</v>
      </c>
      <c r="F463" s="35">
        <v>1.6</v>
      </c>
      <c r="G463" s="34">
        <f t="shared" si="35"/>
        <v>0</v>
      </c>
      <c r="H463" s="36">
        <f t="shared" si="36"/>
        <v>0</v>
      </c>
      <c r="I463" s="36">
        <f t="shared" si="37"/>
        <v>0</v>
      </c>
    </row>
    <row r="464" spans="1:9" ht="15" hidden="1" customHeight="1" x14ac:dyDescent="0.2">
      <c r="A464" s="14">
        <v>22.8</v>
      </c>
      <c r="B464" s="15" t="s">
        <v>484</v>
      </c>
      <c r="C464" s="1" t="s">
        <v>59</v>
      </c>
      <c r="D464" s="3"/>
      <c r="E464" s="35">
        <v>9.35</v>
      </c>
      <c r="F464" s="35">
        <v>2.39</v>
      </c>
      <c r="G464" s="34">
        <f t="shared" si="35"/>
        <v>0</v>
      </c>
      <c r="H464" s="36">
        <f t="shared" si="36"/>
        <v>0</v>
      </c>
      <c r="I464" s="36">
        <f t="shared" si="37"/>
        <v>0</v>
      </c>
    </row>
    <row r="465" spans="1:9" ht="15" hidden="1" customHeight="1" x14ac:dyDescent="0.2">
      <c r="A465" s="14">
        <v>22.9</v>
      </c>
      <c r="B465" s="15" t="s">
        <v>485</v>
      </c>
      <c r="C465" s="1" t="s">
        <v>59</v>
      </c>
      <c r="D465" s="3"/>
      <c r="E465" s="35">
        <v>14.79</v>
      </c>
      <c r="F465" s="35">
        <v>3.59</v>
      </c>
      <c r="G465" s="34">
        <f t="shared" si="35"/>
        <v>0</v>
      </c>
      <c r="H465" s="36">
        <f t="shared" si="36"/>
        <v>0</v>
      </c>
      <c r="I465" s="36">
        <f t="shared" si="37"/>
        <v>0</v>
      </c>
    </row>
    <row r="466" spans="1:9" ht="15" hidden="1" customHeight="1" x14ac:dyDescent="0.2">
      <c r="A466" s="2">
        <v>22.1</v>
      </c>
      <c r="B466" s="15" t="s">
        <v>486</v>
      </c>
      <c r="C466" s="1" t="s">
        <v>59</v>
      </c>
      <c r="D466" s="3"/>
      <c r="E466" s="35">
        <v>17.940000000000001</v>
      </c>
      <c r="F466" s="35">
        <v>1.91</v>
      </c>
      <c r="G466" s="34">
        <f t="shared" si="35"/>
        <v>0</v>
      </c>
      <c r="H466" s="36">
        <f t="shared" si="36"/>
        <v>0</v>
      </c>
      <c r="I466" s="36">
        <f t="shared" si="37"/>
        <v>0</v>
      </c>
    </row>
    <row r="467" spans="1:9" ht="15" hidden="1" customHeight="1" x14ac:dyDescent="0.2">
      <c r="A467" s="2">
        <v>22.11</v>
      </c>
      <c r="B467" s="15" t="s">
        <v>487</v>
      </c>
      <c r="C467" s="1" t="s">
        <v>59</v>
      </c>
      <c r="D467" s="3"/>
      <c r="E467" s="35">
        <v>25.19</v>
      </c>
      <c r="F467" s="35">
        <v>2.1800000000000002</v>
      </c>
      <c r="G467" s="34">
        <f t="shared" si="35"/>
        <v>0</v>
      </c>
      <c r="H467" s="36">
        <f t="shared" si="36"/>
        <v>0</v>
      </c>
      <c r="I467" s="36">
        <f t="shared" si="37"/>
        <v>0</v>
      </c>
    </row>
    <row r="468" spans="1:9" ht="15" hidden="1" customHeight="1" x14ac:dyDescent="0.2">
      <c r="A468" s="2">
        <v>22.12</v>
      </c>
      <c r="B468" s="15" t="s">
        <v>488</v>
      </c>
      <c r="C468" s="1" t="s">
        <v>59</v>
      </c>
      <c r="D468" s="3"/>
      <c r="E468" s="35">
        <v>37.03</v>
      </c>
      <c r="F468" s="35">
        <v>2.6</v>
      </c>
      <c r="G468" s="34">
        <f t="shared" si="35"/>
        <v>0</v>
      </c>
      <c r="H468" s="36">
        <f t="shared" si="36"/>
        <v>0</v>
      </c>
      <c r="I468" s="36">
        <f t="shared" si="37"/>
        <v>0</v>
      </c>
    </row>
    <row r="469" spans="1:9" ht="15" hidden="1" customHeight="1" x14ac:dyDescent="0.2">
      <c r="A469" s="2">
        <v>22.13</v>
      </c>
      <c r="B469" s="15" t="s">
        <v>489</v>
      </c>
      <c r="C469" s="1" t="s">
        <v>59</v>
      </c>
      <c r="D469" s="3"/>
      <c r="E469" s="35">
        <v>3.83</v>
      </c>
      <c r="F469" s="35">
        <v>7.0000000000000007E-2</v>
      </c>
      <c r="G469" s="34">
        <f t="shared" si="35"/>
        <v>0</v>
      </c>
      <c r="H469" s="36">
        <f t="shared" si="36"/>
        <v>0</v>
      </c>
      <c r="I469" s="36">
        <f t="shared" si="37"/>
        <v>0</v>
      </c>
    </row>
    <row r="470" spans="1:9" ht="15" hidden="1" customHeight="1" x14ac:dyDescent="0.2">
      <c r="A470" s="2">
        <v>22.14</v>
      </c>
      <c r="B470" s="15" t="s">
        <v>490</v>
      </c>
      <c r="C470" s="1" t="s">
        <v>59</v>
      </c>
      <c r="D470" s="3"/>
      <c r="E470" s="35">
        <v>3.85</v>
      </c>
      <c r="F470" s="35">
        <v>0.27</v>
      </c>
      <c r="G470" s="34">
        <f t="shared" si="35"/>
        <v>0</v>
      </c>
      <c r="H470" s="36">
        <f t="shared" si="36"/>
        <v>0</v>
      </c>
      <c r="I470" s="36">
        <f t="shared" si="37"/>
        <v>0</v>
      </c>
    </row>
    <row r="471" spans="1:9" ht="15" hidden="1" customHeight="1" x14ac:dyDescent="0.2">
      <c r="A471" s="2">
        <v>22.15</v>
      </c>
      <c r="B471" s="15" t="s">
        <v>491</v>
      </c>
      <c r="C471" s="1" t="s">
        <v>59</v>
      </c>
      <c r="D471" s="3"/>
      <c r="E471" s="35">
        <v>9.18</v>
      </c>
      <c r="F471" s="35">
        <v>1.53</v>
      </c>
      <c r="G471" s="34">
        <f t="shared" si="35"/>
        <v>0</v>
      </c>
      <c r="H471" s="36">
        <f t="shared" si="36"/>
        <v>0</v>
      </c>
      <c r="I471" s="36">
        <f t="shared" si="37"/>
        <v>0</v>
      </c>
    </row>
    <row r="472" spans="1:9" ht="15" hidden="1" customHeight="1" x14ac:dyDescent="0.2">
      <c r="A472" s="2">
        <v>22.16</v>
      </c>
      <c r="B472" s="15" t="s">
        <v>492</v>
      </c>
      <c r="C472" s="1" t="s">
        <v>53</v>
      </c>
      <c r="D472" s="3"/>
      <c r="E472" s="35">
        <v>0.81</v>
      </c>
      <c r="F472" s="35">
        <v>0.54</v>
      </c>
      <c r="G472" s="34">
        <f t="shared" si="35"/>
        <v>0</v>
      </c>
      <c r="H472" s="36">
        <f t="shared" si="36"/>
        <v>0</v>
      </c>
      <c r="I472" s="36">
        <f t="shared" si="37"/>
        <v>0</v>
      </c>
    </row>
    <row r="473" spans="1:9" ht="17.100000000000001" hidden="1" customHeight="1" x14ac:dyDescent="0.2">
      <c r="A473" s="11">
        <v>23</v>
      </c>
      <c r="B473" s="12" t="s">
        <v>493</v>
      </c>
      <c r="C473" s="26"/>
      <c r="D473" s="32"/>
      <c r="E473" s="32"/>
      <c r="F473" s="32"/>
      <c r="G473" s="28"/>
      <c r="H473" s="36">
        <f t="shared" si="36"/>
        <v>0</v>
      </c>
      <c r="I473" s="36">
        <f t="shared" si="37"/>
        <v>0</v>
      </c>
    </row>
    <row r="474" spans="1:9" ht="15" hidden="1" customHeight="1" x14ac:dyDescent="0.2">
      <c r="A474" s="14">
        <v>23.1</v>
      </c>
      <c r="B474" s="15" t="s">
        <v>494</v>
      </c>
      <c r="C474" s="1" t="s">
        <v>18</v>
      </c>
      <c r="D474" s="3"/>
      <c r="E474" s="35">
        <v>8.75</v>
      </c>
      <c r="F474" s="35">
        <v>166.21</v>
      </c>
      <c r="G474" s="34">
        <f t="shared" ref="G474:G483" si="38">ROUND(D474*(E474+F474),2)</f>
        <v>0</v>
      </c>
      <c r="H474" s="36">
        <f t="shared" si="36"/>
        <v>0</v>
      </c>
      <c r="I474" s="36">
        <f t="shared" si="37"/>
        <v>0</v>
      </c>
    </row>
    <row r="475" spans="1:9" ht="15" hidden="1" customHeight="1" x14ac:dyDescent="0.2">
      <c r="A475" s="14">
        <v>23.2</v>
      </c>
      <c r="B475" s="15" t="s">
        <v>495</v>
      </c>
      <c r="C475" s="1" t="s">
        <v>496</v>
      </c>
      <c r="D475" s="3"/>
      <c r="E475" s="35">
        <v>59.47</v>
      </c>
      <c r="F475" s="35">
        <v>1129.8900000000001</v>
      </c>
      <c r="G475" s="34">
        <f t="shared" si="38"/>
        <v>0</v>
      </c>
      <c r="H475" s="36">
        <f t="shared" si="36"/>
        <v>0</v>
      </c>
      <c r="I475" s="36">
        <f t="shared" si="37"/>
        <v>0</v>
      </c>
    </row>
    <row r="476" spans="1:9" ht="15" hidden="1" customHeight="1" x14ac:dyDescent="0.2">
      <c r="A476" s="14">
        <v>23.3</v>
      </c>
      <c r="B476" s="15" t="s">
        <v>497</v>
      </c>
      <c r="C476" s="1" t="s">
        <v>496</v>
      </c>
      <c r="D476" s="3"/>
      <c r="E476" s="35">
        <v>49.23</v>
      </c>
      <c r="F476" s="35">
        <v>935.51</v>
      </c>
      <c r="G476" s="34">
        <f t="shared" si="38"/>
        <v>0</v>
      </c>
      <c r="H476" s="36">
        <f t="shared" si="36"/>
        <v>0</v>
      </c>
      <c r="I476" s="36">
        <f t="shared" si="37"/>
        <v>0</v>
      </c>
    </row>
    <row r="477" spans="1:9" ht="15" hidden="1" customHeight="1" x14ac:dyDescent="0.2">
      <c r="A477" s="14">
        <v>23.4</v>
      </c>
      <c r="B477" s="15" t="s">
        <v>498</v>
      </c>
      <c r="C477" s="1" t="s">
        <v>496</v>
      </c>
      <c r="D477" s="3"/>
      <c r="E477" s="35">
        <v>61.13</v>
      </c>
      <c r="F477" s="35">
        <v>1161.54</v>
      </c>
      <c r="G477" s="34">
        <f t="shared" si="38"/>
        <v>0</v>
      </c>
      <c r="H477" s="36">
        <f t="shared" si="36"/>
        <v>0</v>
      </c>
      <c r="I477" s="36">
        <f t="shared" si="37"/>
        <v>0</v>
      </c>
    </row>
    <row r="478" spans="1:9" ht="15" hidden="1" customHeight="1" x14ac:dyDescent="0.2">
      <c r="A478" s="14">
        <v>23.5</v>
      </c>
      <c r="B478" s="15" t="s">
        <v>499</v>
      </c>
      <c r="C478" s="1" t="s">
        <v>496</v>
      </c>
      <c r="D478" s="3"/>
      <c r="E478" s="35">
        <v>88.86</v>
      </c>
      <c r="F478" s="35">
        <v>1688.35</v>
      </c>
      <c r="G478" s="34">
        <f t="shared" si="38"/>
        <v>0</v>
      </c>
      <c r="H478" s="36">
        <f t="shared" si="36"/>
        <v>0</v>
      </c>
      <c r="I478" s="36">
        <f t="shared" si="37"/>
        <v>0</v>
      </c>
    </row>
    <row r="479" spans="1:9" ht="15" hidden="1" customHeight="1" x14ac:dyDescent="0.2">
      <c r="A479" s="14">
        <v>23.6</v>
      </c>
      <c r="B479" s="15" t="s">
        <v>500</v>
      </c>
      <c r="C479" s="1" t="s">
        <v>496</v>
      </c>
      <c r="D479" s="3"/>
      <c r="E479" s="35">
        <v>70.73</v>
      </c>
      <c r="F479" s="35">
        <v>1343.98</v>
      </c>
      <c r="G479" s="34">
        <f t="shared" si="38"/>
        <v>0</v>
      </c>
      <c r="H479" s="36">
        <f t="shared" si="36"/>
        <v>0</v>
      </c>
      <c r="I479" s="36">
        <f t="shared" si="37"/>
        <v>0</v>
      </c>
    </row>
    <row r="480" spans="1:9" ht="15" hidden="1" customHeight="1" x14ac:dyDescent="0.2">
      <c r="A480" s="14">
        <v>23.7</v>
      </c>
      <c r="B480" s="15" t="s">
        <v>501</v>
      </c>
      <c r="C480" s="1" t="s">
        <v>496</v>
      </c>
      <c r="D480" s="3"/>
      <c r="E480" s="35">
        <v>68.010000000000005</v>
      </c>
      <c r="F480" s="35">
        <v>1292.3499999999999</v>
      </c>
      <c r="G480" s="34">
        <f t="shared" si="38"/>
        <v>0</v>
      </c>
      <c r="H480" s="36">
        <f t="shared" si="36"/>
        <v>0</v>
      </c>
      <c r="I480" s="36">
        <f t="shared" si="37"/>
        <v>0</v>
      </c>
    </row>
    <row r="481" spans="1:9" ht="15" hidden="1" customHeight="1" x14ac:dyDescent="0.2">
      <c r="A481" s="14">
        <v>23.8</v>
      </c>
      <c r="B481" s="15" t="s">
        <v>502</v>
      </c>
      <c r="C481" s="1" t="s">
        <v>496</v>
      </c>
      <c r="D481" s="3"/>
      <c r="E481" s="35">
        <v>70.73</v>
      </c>
      <c r="F481" s="35">
        <v>1343.98</v>
      </c>
      <c r="G481" s="34">
        <f t="shared" si="38"/>
        <v>0</v>
      </c>
      <c r="H481" s="36">
        <f t="shared" si="36"/>
        <v>0</v>
      </c>
      <c r="I481" s="36">
        <f t="shared" si="37"/>
        <v>0</v>
      </c>
    </row>
    <row r="482" spans="1:9" ht="15" hidden="1" customHeight="1" x14ac:dyDescent="0.2">
      <c r="A482" s="14">
        <v>23.9</v>
      </c>
      <c r="B482" s="15" t="s">
        <v>503</v>
      </c>
      <c r="C482" s="1" t="s">
        <v>496</v>
      </c>
      <c r="D482" s="3"/>
      <c r="E482" s="35">
        <v>68.099999999999994</v>
      </c>
      <c r="F482" s="35">
        <v>1294.01</v>
      </c>
      <c r="G482" s="34">
        <f t="shared" si="38"/>
        <v>0</v>
      </c>
      <c r="H482" s="36">
        <f t="shared" si="36"/>
        <v>0</v>
      </c>
      <c r="I482" s="36">
        <f t="shared" si="37"/>
        <v>0</v>
      </c>
    </row>
    <row r="483" spans="1:9" ht="27.75" hidden="1" customHeight="1" x14ac:dyDescent="0.2">
      <c r="A483" s="2">
        <v>23.1</v>
      </c>
      <c r="B483" s="15" t="s">
        <v>504</v>
      </c>
      <c r="C483" s="1" t="s">
        <v>32</v>
      </c>
      <c r="D483" s="3"/>
      <c r="E483" s="35">
        <v>0.03</v>
      </c>
      <c r="F483" s="35">
        <v>0.63</v>
      </c>
      <c r="G483" s="34">
        <f t="shared" si="38"/>
        <v>0</v>
      </c>
      <c r="H483" s="36">
        <f t="shared" si="36"/>
        <v>0</v>
      </c>
      <c r="I483" s="36">
        <f t="shared" si="37"/>
        <v>0</v>
      </c>
    </row>
    <row r="484" spans="1:9" ht="17.100000000000001" hidden="1" customHeight="1" x14ac:dyDescent="0.2">
      <c r="A484" s="11">
        <v>24</v>
      </c>
      <c r="B484" s="12" t="s">
        <v>505</v>
      </c>
      <c r="C484" s="26"/>
      <c r="D484" s="32"/>
      <c r="E484" s="32"/>
      <c r="F484" s="32"/>
      <c r="G484" s="27"/>
      <c r="H484" s="36">
        <f t="shared" si="36"/>
        <v>0</v>
      </c>
      <c r="I484" s="36">
        <f t="shared" si="37"/>
        <v>0</v>
      </c>
    </row>
    <row r="485" spans="1:9" ht="15" customHeight="1" x14ac:dyDescent="0.2">
      <c r="A485" s="14">
        <v>24.1</v>
      </c>
      <c r="B485" s="15" t="s">
        <v>506</v>
      </c>
      <c r="C485" s="1" t="s">
        <v>34</v>
      </c>
      <c r="D485" s="3">
        <v>10</v>
      </c>
      <c r="E485" s="51" t="s">
        <v>515</v>
      </c>
      <c r="F485" s="51" t="s">
        <v>515</v>
      </c>
      <c r="G485" s="48" t="s">
        <v>515</v>
      </c>
      <c r="H485" s="36" t="e">
        <f t="shared" si="36"/>
        <v>#VALUE!</v>
      </c>
      <c r="I485" s="36" t="e">
        <f t="shared" si="37"/>
        <v>#VALUE!</v>
      </c>
    </row>
    <row r="486" spans="1:9" ht="27.95" hidden="1" customHeight="1" x14ac:dyDescent="0.2">
      <c r="A486" s="14">
        <v>24.2</v>
      </c>
      <c r="B486" s="15" t="s">
        <v>507</v>
      </c>
      <c r="C486" s="1" t="s">
        <v>508</v>
      </c>
      <c r="D486" s="3"/>
      <c r="E486" s="35">
        <v>1.65</v>
      </c>
      <c r="F486" s="35">
        <v>0</v>
      </c>
      <c r="G486" s="34">
        <f t="shared" ref="G486" si="39">ROUND(D486*(E486+F486),2)</f>
        <v>0</v>
      </c>
      <c r="H486" s="36">
        <f>E486*D486</f>
        <v>0</v>
      </c>
      <c r="I486" s="36">
        <f>F486*D486</f>
        <v>0</v>
      </c>
    </row>
    <row r="487" spans="1:9" ht="15.75" customHeight="1" x14ac:dyDescent="0.2">
      <c r="A487" s="117" t="s">
        <v>509</v>
      </c>
      <c r="B487" s="118"/>
      <c r="C487" s="118"/>
      <c r="D487" s="118"/>
      <c r="E487" s="118"/>
      <c r="F487" s="119"/>
      <c r="G487" s="37" t="s">
        <v>515</v>
      </c>
      <c r="H487" s="37" t="e">
        <f>SUM(H12:H486)</f>
        <v>#VALUE!</v>
      </c>
      <c r="I487" s="37" t="e">
        <f>SUM(I12:I486)</f>
        <v>#VALUE!</v>
      </c>
    </row>
    <row r="488" spans="1:9" ht="15.75" customHeight="1" x14ac:dyDescent="0.2">
      <c r="A488" s="117" t="s">
        <v>510</v>
      </c>
      <c r="B488" s="118"/>
      <c r="C488" s="118"/>
      <c r="D488" s="118"/>
      <c r="E488" s="118"/>
      <c r="F488" s="119"/>
      <c r="G488" s="37" t="s">
        <v>515</v>
      </c>
      <c r="H488" s="37" t="e">
        <f>H487*1.242</f>
        <v>#VALUE!</v>
      </c>
      <c r="I488" s="36"/>
    </row>
    <row r="489" spans="1:9" ht="15.75" customHeight="1" x14ac:dyDescent="0.2">
      <c r="A489" s="117" t="s">
        <v>511</v>
      </c>
      <c r="B489" s="118"/>
      <c r="C489" s="118"/>
      <c r="D489" s="118"/>
      <c r="E489" s="118"/>
      <c r="F489" s="119"/>
      <c r="G489" s="37" t="s">
        <v>515</v>
      </c>
      <c r="H489" s="36"/>
      <c r="I489" s="37" t="e">
        <f>I487*1.242</f>
        <v>#VALUE!</v>
      </c>
    </row>
    <row r="490" spans="1:9" ht="31.5" customHeight="1" x14ac:dyDescent="0.2">
      <c r="A490" s="120" t="s">
        <v>512</v>
      </c>
      <c r="B490" s="121"/>
      <c r="C490" s="121"/>
      <c r="D490" s="121"/>
      <c r="E490" s="121"/>
      <c r="F490" s="122"/>
      <c r="G490" s="50" t="s">
        <v>515</v>
      </c>
    </row>
  </sheetData>
  <autoFilter ref="D11:G490" xr:uid="{00000000-0009-0000-0000-000000000000}">
    <filterColumn colId="3">
      <filters>
        <filter val="R$ 1.080,00"/>
        <filter val="R$ 1.162,57"/>
        <filter val="R$ 1.412,79"/>
        <filter val="R$ 1.752,00"/>
        <filter val="R$ 10,60"/>
        <filter val="R$ 11.407,53"/>
        <filter val="R$ 128,95"/>
        <filter val="R$ 143,03"/>
        <filter val="R$ 162.470,46"/>
        <filter val="R$ 167.210,69"/>
        <filter val="R$ 19.779,01"/>
        <filter val="R$ 201.788,31"/>
        <filter val="R$ 34.577,62"/>
        <filter val="R$ 4.756,54"/>
        <filter val="R$ 41.267,38"/>
        <filter val="R$ 487,90"/>
        <filter val="R$ 70.012,80"/>
        <filter val="R$ 745,80"/>
        <filter val="R$ 8.323,56"/>
      </filters>
    </filterColumn>
  </autoFilter>
  <mergeCells count="13">
    <mergeCell ref="A487:F487"/>
    <mergeCell ref="A488:F488"/>
    <mergeCell ref="A489:F489"/>
    <mergeCell ref="A490:F490"/>
    <mergeCell ref="B1:G7"/>
    <mergeCell ref="A8:B8"/>
    <mergeCell ref="F8:G8"/>
    <mergeCell ref="A9:A10"/>
    <mergeCell ref="B9:B10"/>
    <mergeCell ref="C9:C10"/>
    <mergeCell ref="D9:D10"/>
    <mergeCell ref="E9:F9"/>
    <mergeCell ref="G9:G10"/>
  </mergeCells>
  <pageMargins left="0.43307086614173229" right="0.31496062992125984" top="1.7322834645669292" bottom="0.74803149606299213" header="0.15748031496062992" footer="0.31496062992125984"/>
  <pageSetup paperSize="9" scale="50" orientation="portrait" r:id="rId1"/>
  <drawing r:id="rId2"/>
  <legacyDrawing r:id="rId3"/>
  <legacyDrawingHF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 moveWithCells="1" sizeWithCells="1">
              <from>
                <xdr:col>0</xdr:col>
                <xdr:colOff>57150</xdr:colOff>
                <xdr:row>0</xdr:row>
                <xdr:rowOff>38100</xdr:rowOff>
              </from>
              <to>
                <xdr:col>1</xdr:col>
                <xdr:colOff>771525</xdr:colOff>
                <xdr:row>6</xdr:row>
                <xdr:rowOff>85725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Cobertura_Metálica_01</vt:lpstr>
      <vt:lpstr>Cobertura_Metálica_02</vt:lpstr>
      <vt:lpstr>Cobertura_Metálica_01!Area_de_impressao</vt:lpstr>
      <vt:lpstr>Cobertura_Metálica_02!Area_de_impressao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Victor Sergio Lagasse da Silva</dc:creator>
  <cp:keywords/>
  <dc:description/>
  <cp:lastModifiedBy>Alexandre Miranda dos Santos</cp:lastModifiedBy>
  <cp:revision/>
  <dcterms:created xsi:type="dcterms:W3CDTF">2024-10-07T22:01:44Z</dcterms:created>
  <dcterms:modified xsi:type="dcterms:W3CDTF">2026-01-12T21:32:02Z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2024-09-19T00:00:00Z</vt:filetime>
  </property>
  <property fmtid="{D5CDD505-2E9C-101B-9397-08002B2CF9AE}" pid="3" name="Creator">
    <vt:lpwstr>PDFium</vt:lpwstr>
  </property>
  <property fmtid="{D5CDD505-2E9C-101B-9397-08002B2CF9AE}" pid="4" name="Producer">
    <vt:lpwstr>PDFium</vt:lpwstr>
  </property>
  <property fmtid="{D5CDD505-2E9C-101B-9397-08002B2CF9AE}" pid="5" name="LastSaved">
    <vt:filetime>2024-09-19T00:00:00Z</vt:filetime>
  </property>
</Properties>
</file>